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190" activeTab="0"/>
  </bookViews>
  <sheets>
    <sheet name="Bieu mau 09" sheetId="1" r:id="rId1"/>
    <sheet name="Bieu mau 10" sheetId="2" r:id="rId2"/>
    <sheet name="Bieu mau 11" sheetId="3" r:id="rId3"/>
    <sheet name="Bieu mau 12" sheetId="4" r:id="rId4"/>
  </sheets>
  <definedNames/>
  <calcPr fullCalcOnLoad="1"/>
</workbook>
</file>

<file path=xl/sharedStrings.xml><?xml version="1.0" encoding="utf-8"?>
<sst xmlns="http://schemas.openxmlformats.org/spreadsheetml/2006/main" count="344" uniqueCount="227">
  <si>
    <t>STT</t>
  </si>
  <si>
    <t>Nội dung</t>
  </si>
  <si>
    <t>Tổng số</t>
  </si>
  <si>
    <t>Chia ra theo khối lớp</t>
  </si>
  <si>
    <t>Lớp 6</t>
  </si>
  <si>
    <t>Lớp 7</t>
  </si>
  <si>
    <t>Lớp 8</t>
  </si>
  <si>
    <t>Lớp 9</t>
  </si>
  <si>
    <t>I</t>
  </si>
  <si>
    <t>Số học sinh chia theo hạnh kiểm</t>
  </si>
  <si>
    <t>Tốt</t>
  </si>
  <si>
    <t>(tỷ lệ so với tổng số)</t>
  </si>
  <si>
    <t>Khá</t>
  </si>
  <si>
    <t>Trung bình</t>
  </si>
  <si>
    <t>Yếu</t>
  </si>
  <si>
    <t>II</t>
  </si>
  <si>
    <t>Số học sinh chia theo học lực</t>
  </si>
  <si>
    <t>Giỏi</t>
  </si>
  <si>
    <t>Kém</t>
  </si>
  <si>
    <t>III</t>
  </si>
  <si>
    <t>Tổng hợp kết quả cuối năm</t>
  </si>
  <si>
    <t>Lên lớp</t>
  </si>
  <si>
    <t>a</t>
  </si>
  <si>
    <t>Học sinh giỏi</t>
  </si>
  <si>
    <t>b</t>
  </si>
  <si>
    <t>Học sinh tiên tiến</t>
  </si>
  <si>
    <t>Thi lại</t>
  </si>
  <si>
    <t>Lưu ban</t>
  </si>
  <si>
    <t>Bị đuổi học</t>
  </si>
  <si>
    <t>Bỏ học (qua kỳ nghỉ hè năm trước và trong năm học)</t>
  </si>
  <si>
    <t>IV</t>
  </si>
  <si>
    <t>Quốc gia, khu vực một số nước, quốc tế</t>
  </si>
  <si>
    <t>V</t>
  </si>
  <si>
    <t>VI</t>
  </si>
  <si>
    <t>Số học sinh được công nhận tốt nghiệp</t>
  </si>
  <si>
    <t xml:space="preserve">Giỏi </t>
  </si>
  <si>
    <t>22.2</t>
  </si>
  <si>
    <t xml:space="preserve">Khá </t>
  </si>
  <si>
    <t>38.9</t>
  </si>
  <si>
    <t xml:space="preserve">Trung bình </t>
  </si>
  <si>
    <t>VII</t>
  </si>
  <si>
    <t>IX</t>
  </si>
  <si>
    <t>Số học sinh nam/số học sinh nữ</t>
  </si>
  <si>
    <t>X</t>
  </si>
  <si>
    <t>Số học sinh dân tộc thiểu số</t>
  </si>
  <si>
    <t>Cấp quận</t>
  </si>
  <si>
    <t>Số học sinh dự xét tốt nghiệp THCS</t>
  </si>
  <si>
    <t xml:space="preserve">Số học sinh thi đỗ lớp 10 THPT công lập </t>
  </si>
  <si>
    <t>TS</t>
  </si>
  <si>
    <t>ThS</t>
  </si>
  <si>
    <t>ĐH</t>
  </si>
  <si>
    <t>CĐ</t>
  </si>
  <si>
    <t>Trình độ đào tạo</t>
  </si>
  <si>
    <t>Ủy BAN NHÂN DÂN</t>
  </si>
  <si>
    <t>TRƯỜNG TRUNG HỌC CƠ SỞ</t>
  </si>
  <si>
    <t>NGUYỄN LƯƠNG BẰNG</t>
  </si>
  <si>
    <t>QUẬN LIÊN CHIỂU</t>
  </si>
  <si>
    <t>CỘNG HÒA XÃ HỘI CHỦ NGHĨA VIỆT NAM</t>
  </si>
  <si>
    <t>Độc lập - Tự do - Hạnh phúc</t>
  </si>
  <si>
    <t>Nơi nhận:</t>
  </si>
  <si>
    <t>- Bộ phận TN&amp;TKQ;</t>
  </si>
  <si>
    <t xml:space="preserve">- Niêm yết công khai;   </t>
  </si>
  <si>
    <t>- Lưu: Hồ sơ CCHC.</t>
  </si>
  <si>
    <t xml:space="preserve">HIỆU TRƯỞNG </t>
  </si>
  <si>
    <t>Phạm Thanh Bửu</t>
  </si>
  <si>
    <t>THÔNG BÁO</t>
  </si>
  <si>
    <t>Liên Chiểu, ngày 05 tháng 3 năm 2018</t>
  </si>
  <si>
    <t>Năm học 2016 - 2017</t>
  </si>
  <si>
    <t>Số học sinh đạt giải các kỳ thi học sinh giỏi</t>
  </si>
  <si>
    <t>Cấp thành phố</t>
  </si>
  <si>
    <t>Chia theo khối lớp</t>
  </si>
  <si>
    <t>Điều kiện tuyển sinh</t>
  </si>
  <si>
    <t>Chương trình giáo dục mà cơ sở giáo dục thực hiện</t>
  </si>
  <si>
    <t>Các hoạt động hỗ trợ học tập, sinh hoạt của học sinh ở cơ sở giáo dục</t>
  </si>
  <si>
    <t>Kết quả năng lực, phẩm chất, học tập và sức khỏe của học sinh dự kiến đạt được</t>
  </si>
  <si>
    <t>Khả năng học tập tiếp tục của học sinh</t>
  </si>
  <si>
    <r>
      <t xml:space="preserve">Biểu mẫu 09 </t>
    </r>
    <r>
      <rPr>
        <sz val="11"/>
        <rFont val="Times New Roman"/>
        <family val="1"/>
      </rPr>
      <t>(Thông tư 36-TT-BGDĐT)</t>
    </r>
  </si>
  <si>
    <r>
      <t>Biểu mẫu 10</t>
    </r>
    <r>
      <rPr>
        <sz val="12"/>
        <rFont val="Times New Roman"/>
        <family val="1"/>
      </rPr>
      <t xml:space="preserve"> (Thông tư 36-TT-BGDĐT)</t>
    </r>
  </si>
  <si>
    <t>Cam kết chất lượng giáo dục của Trường Trung học cơ sở Nguyễn Lương Bằng</t>
  </si>
  <si>
    <t>Công khai thông tin chất lượng giáo dục thực tế của Trường THCS Nguyễn Lương Bằng</t>
  </si>
  <si>
    <t>Năm học 2017 - 2018</t>
  </si>
  <si>
    <t>Số lượng</t>
  </si>
  <si>
    <t>Bình quân</t>
  </si>
  <si>
    <r>
      <t xml:space="preserve">Biểu mẫu 11 </t>
    </r>
    <r>
      <rPr>
        <sz val="11"/>
        <rFont val="Times New Roman"/>
        <family val="1"/>
      </rPr>
      <t>(Thông tư 36-TT-BGDĐT)</t>
    </r>
  </si>
  <si>
    <r>
      <t xml:space="preserve">Năm học 2017 </t>
    </r>
    <r>
      <rPr>
        <sz val="13"/>
        <rFont val="Times New Roman"/>
        <family val="1"/>
      </rPr>
      <t>-</t>
    </r>
    <r>
      <rPr>
        <b/>
        <sz val="13"/>
        <rFont val="Times New Roman"/>
        <family val="1"/>
      </rPr>
      <t xml:space="preserve"> 2018</t>
    </r>
  </si>
  <si>
    <t>Công khai thông tin cơ sở vật chất của Trường Trung học cơ sở Nguyễn Lương Bằng</t>
  </si>
  <si>
    <r>
      <t>Biểu mẫu 12</t>
    </r>
    <r>
      <rPr>
        <sz val="12"/>
        <rFont val="Times New Roman"/>
        <family val="1"/>
      </rPr>
      <t xml:space="preserve"> (Thông tư 36-TT-BGDĐT)</t>
    </r>
  </si>
  <si>
    <t>ỦY BAN NHÂN DÂN</t>
  </si>
  <si>
    <t xml:space="preserve">Tổng số </t>
  </si>
  <si>
    <t>TC</t>
  </si>
  <si>
    <t>Dưới TC</t>
  </si>
  <si>
    <t>Hạng III</t>
  </si>
  <si>
    <t>Hạng chức danh nghề nghiệp</t>
  </si>
  <si>
    <t>Chuẩn nghề nghiệp</t>
  </si>
  <si>
    <t>Xuất sắc</t>
  </si>
  <si>
    <t>Công khai thông tin về đội ngũ nhà giáo, cán bộ quản lý và nhân viên của Trường Trung học cơ sở Nguyễn Lương Bằng</t>
  </si>
  <si>
    <t>Tổng số giáo viên, cán bộ quản lý và nhân viên</t>
  </si>
  <si>
    <t>Giáo viên                              Trong đó giáo viên dạy môn:</t>
  </si>
  <si>
    <t>Toán</t>
  </si>
  <si>
    <t>Cán bộ quản lý</t>
  </si>
  <si>
    <t>Hiệu trưởng</t>
  </si>
  <si>
    <t>Phó hiệu trưởng</t>
  </si>
  <si>
    <t>Nhân viên</t>
  </si>
  <si>
    <t>Nhân viên văn thư</t>
  </si>
  <si>
    <t>Nhân viên kế toán</t>
  </si>
  <si>
    <t>Thủ quỹ</t>
  </si>
  <si>
    <t>Nhân viên y tế</t>
  </si>
  <si>
    <t>Nhân viên thiết bị, thí nghiệm</t>
  </si>
  <si>
    <t>Nhân viên công nghệ thông tin</t>
  </si>
  <si>
    <t>Nhân viên thư viện</t>
  </si>
  <si>
    <t>HIỆU TRƯỞNG</t>
  </si>
  <si>
    <t>Số phòng học</t>
  </si>
  <si>
    <t>Loại phòng học</t>
  </si>
  <si>
    <t>Phòng học kiên cố</t>
  </si>
  <si>
    <t>Phòng học bán kiên cố</t>
  </si>
  <si>
    <t>Phòng học tạm</t>
  </si>
  <si>
    <t>Phòng học nhờ</t>
  </si>
  <si>
    <t>Số phòng học bộ môn</t>
  </si>
  <si>
    <t>Số phòng học đa chức năng (có phương tiện nghe nhìn)</t>
  </si>
  <si>
    <t>Bình quân lớp/phòng học</t>
  </si>
  <si>
    <t>Bình quân học sinh/lớp</t>
  </si>
  <si>
    <t>Số điểm trường</t>
  </si>
  <si>
    <t>Tổng diện tích các phòng</t>
  </si>
  <si>
    <t>Tổng số thiết bị dạy học tối thiểu hiện có theo quy đinh</t>
  </si>
  <si>
    <t>Tổng số thiết bị dạy học tối thiểu còn thiếu so với quy định</t>
  </si>
  <si>
    <t>Khu vườn sinh vật, vườn địa lý (diện tích/ thiết bị)</t>
  </si>
  <si>
    <t>…</t>
  </si>
  <si>
    <t>Tổng số thiết bị dùng chung khác</t>
  </si>
  <si>
    <t>Tivi</t>
  </si>
  <si>
    <t>Cát xét</t>
  </si>
  <si>
    <t>Đầu Video/ đầu đĩa</t>
  </si>
  <si>
    <t>Máy chiếu OverHead/projector/vật thể</t>
  </si>
  <si>
    <t>Thiết bị khác</t>
  </si>
  <si>
    <t>Nhà bếp</t>
  </si>
  <si>
    <t>Nhà ăn</t>
  </si>
  <si>
    <t>Phòng nghỉ cho học sinh bán trú</t>
  </si>
  <si>
    <t>Khu nội trú</t>
  </si>
  <si>
    <t>Nhà vệ sinh</t>
  </si>
  <si>
    <t>Chưa đạt chuẩn vệ sinh*</t>
  </si>
  <si>
    <t>Đạt chuẩn vệ sinh*</t>
  </si>
  <si>
    <t>Nguồn nước sinh hoạt hợp vệ sinh</t>
  </si>
  <si>
    <t>Nguồn điện (lưới, phát điện riêng)</t>
  </si>
  <si>
    <t>Kết nối internet</t>
  </si>
  <si>
    <t>Trang thông tin điện tử (website) của trường</t>
  </si>
  <si>
    <t>Trường rào xây</t>
  </si>
  <si>
    <t>VIII</t>
  </si>
  <si>
    <t>XI</t>
  </si>
  <si>
    <t>XII</t>
  </si>
  <si>
    <t>XIII</t>
  </si>
  <si>
    <t>Số chỗ</t>
  </si>
  <si>
    <t>Diện tích bình quân/chỗ</t>
  </si>
  <si>
    <t>XIV</t>
  </si>
  <si>
    <t>Dùng cho giáo viên</t>
  </si>
  <si>
    <t>Dùng cho học sinh</t>
  </si>
  <si>
    <t>Chung</t>
  </si>
  <si>
    <t>Nam/Nữ</t>
  </si>
  <si>
    <t>XV</t>
  </si>
  <si>
    <t>XVI</t>
  </si>
  <si>
    <t>XVII</t>
  </si>
  <si>
    <t>XVIII</t>
  </si>
  <si>
    <t>XIX</t>
  </si>
  <si>
    <t>Có</t>
  </si>
  <si>
    <t>Không</t>
  </si>
  <si>
    <r>
      <t xml:space="preserve">Tổng số thiết bị dạy học tối thiểu </t>
    </r>
    <r>
      <rPr>
        <sz val="13"/>
        <rFont val="Times New Roman"/>
        <family val="1"/>
      </rPr>
      <t>(Đơn vị tính: bộ)</t>
    </r>
  </si>
  <si>
    <r>
      <t>Tổng số máy vi tính đang sử dụng phục vụ học tập</t>
    </r>
    <r>
      <rPr>
        <sz val="13"/>
        <rFont val="Times New Roman"/>
        <family val="1"/>
      </rPr>
      <t xml:space="preserve"> (Đơn vị tính: bộ)</t>
    </r>
  </si>
  <si>
    <r>
      <t>Tổng số diện tích đất (</t>
    </r>
    <r>
      <rPr>
        <sz val="13"/>
        <rFont val="Times New Roman"/>
        <family val="1"/>
      </rPr>
      <t>m²)</t>
    </r>
  </si>
  <si>
    <r>
      <t>Tổng số diện tích sân chơi, bãi tập</t>
    </r>
    <r>
      <rPr>
        <sz val="13"/>
        <rFont val="Times New Roman"/>
        <family val="1"/>
      </rPr>
      <t xml:space="preserve"> (m²)</t>
    </r>
  </si>
  <si>
    <t>Diện tích phòng học (m²)</t>
  </si>
  <si>
    <t>Diện tích phòng học bộ môn (m²)</t>
  </si>
  <si>
    <t>Diện tích thư viện (m²)</t>
  </si>
  <si>
    <t>Diện tích nhà tập đa năng (Phòng giáo dục rèn luyện thể chất) (m²)</t>
  </si>
  <si>
    <t>Diện tích phòng hoạt động Đoàn Đội, phòng truyền thống (m²)</t>
  </si>
  <si>
    <t>Số lượng (m²)</t>
  </si>
  <si>
    <t>Số lượng phòng, tổng diện tích (m²)</t>
  </si>
  <si>
    <t>Số m²/học sinh</t>
  </si>
  <si>
    <t>465/226</t>
  </si>
  <si>
    <t>462/240</t>
  </si>
  <si>
    <t>435/198</t>
  </si>
  <si>
    <t>330/148</t>
  </si>
  <si>
    <t>273/315</t>
  </si>
  <si>
    <t>86.6%</t>
  </si>
  <si>
    <t>Chuyển trường đến</t>
  </si>
  <si>
    <t>Chuyển trường đi</t>
  </si>
  <si>
    <t>1692/812</t>
  </si>
  <si>
    <t>Toán - Tin</t>
  </si>
  <si>
    <t>Tin học</t>
  </si>
  <si>
    <t>Hạng I</t>
  </si>
  <si>
    <t>Hạng II</t>
  </si>
  <si>
    <t>Vật lý</t>
  </si>
  <si>
    <t>Hóa học</t>
  </si>
  <si>
    <t>Hóa - Sinh</t>
  </si>
  <si>
    <t>Sinh học</t>
  </si>
  <si>
    <t>Ngữ văn</t>
  </si>
  <si>
    <t>Lịch sử</t>
  </si>
  <si>
    <t>Địa lý</t>
  </si>
  <si>
    <t>Chính trị (GDCD)</t>
  </si>
  <si>
    <t>Tiếng Anh</t>
  </si>
  <si>
    <t>Thể dục</t>
  </si>
  <si>
    <t>Âm nhạc</t>
  </si>
  <si>
    <t>Mỹ thuật</t>
  </si>
  <si>
    <t>Bảo vệ</t>
  </si>
  <si>
    <t>Nhân viên hỗ trợ GD người kh tật</t>
  </si>
  <si>
    <t>Xếp loại học lực và hạnh kiểm cuối năm học trước từ Trung bình trở lên.</t>
  </si>
  <si>
    <t>Nhà trường tổ chức giảng dạy và giáo dục học sinh theo quy định của Bộ GD&amp;ĐT; gia đình quản lí việc học và làm bài ở nhà của học sinh và thường xuyên kết hợp chặt chẽ với nhà trường trong việc giáo dục học sinh.</t>
  </si>
  <si>
    <t>Yêu cầu về thái độ học tập của học sinh</t>
  </si>
  <si>
    <t>Học sinh chuẩn bị và làm bài đầy đủ, chủ động, tích cực trong học tập.</t>
  </si>
  <si>
    <t xml:space="preserve">Tổ chức các hoạt động và phong trào thi đua học tốt; tổ chức các phong trào giáo dục truyền thống, đạo đức, pháp luật và phòng chống các tệ nạn xã hội, phòng chống bệnh tật. </t>
  </si>
  <si>
    <t xml:space="preserve">99% học sinh có khả năng tiếp tục học tập ở các lớp tiếp theo. </t>
  </si>
  <si>
    <t xml:space="preserve">95% học sinh có khả năng tiếp tục học tập ở bậc học cao hơn. </t>
  </si>
  <si>
    <t>Hạnh kiểm khá, tốt từ 98 %; học sinh lên lớp thẳng 85 %; Học sinh lên lớp sau thi lại 97 %</t>
  </si>
  <si>
    <t>TN THCS: 99 - 100 %; tuyển sinh vào lớp 10 THPT: 87 - 92 %</t>
  </si>
  <si>
    <t>Hoàn thành chương trình bậc TH; độ tuổi từ 11 tuổi; đủ hồ sơ hợp lệ.</t>
  </si>
  <si>
    <t>Thực hiện khung chương trình Giáo dục phổ thông của Bộ GD&amp;ĐT.</t>
  </si>
  <si>
    <t>Yêu cầu về phối hợp giữa cơ sở giáo dục và gia đình</t>
  </si>
  <si>
    <t>44/23</t>
  </si>
  <si>
    <t>1854/44</t>
  </si>
  <si>
    <t>Khối lớp 6</t>
  </si>
  <si>
    <t>Khối lớp 7</t>
  </si>
  <si>
    <t>Khối lớp 8</t>
  </si>
  <si>
    <t>Khối lớp 9</t>
  </si>
  <si>
    <t>8 bộ</t>
  </si>
  <si>
    <t>2 bộ</t>
  </si>
  <si>
    <t>35 bộ</t>
  </si>
  <si>
    <t>Đàn Organ</t>
  </si>
  <si>
    <t>6/.6</t>
  </si>
  <si>
    <t>x</t>
  </si>
  <si>
    <t>(Đã ký)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</si>
</sst>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0.0"/>
  </numFmts>
  <fonts count="62">
    <font>
      <sz val="14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60"/>
      <name val="Times New Roman"/>
      <family val="1"/>
    </font>
    <font>
      <sz val="14"/>
      <color indexed="60"/>
      <name val="Times New Roman"/>
      <family val="1"/>
    </font>
    <font>
      <b/>
      <sz val="14"/>
      <color indexed="60"/>
      <name val="Times New Roman"/>
      <family val="1"/>
    </font>
    <font>
      <b/>
      <sz val="14"/>
      <color indexed="12"/>
      <name val="Times New Roman"/>
      <family val="1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3"/>
      <color rgb="FFC00000"/>
      <name val="Times New Roman"/>
      <family val="1"/>
    </font>
    <font>
      <sz val="14"/>
      <color rgb="FFC00000"/>
      <name val="Times New Roman"/>
      <family val="1"/>
    </font>
    <font>
      <b/>
      <sz val="14"/>
      <color rgb="FFC00000"/>
      <name val="Times New Roman"/>
      <family val="1"/>
    </font>
    <font>
      <b/>
      <sz val="14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33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168" fontId="58" fillId="33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 horizontal="left" vertical="distributed"/>
    </xf>
    <xf numFmtId="0" fontId="5" fillId="0" borderId="10" xfId="0" applyFont="1" applyBorder="1" applyAlignment="1">
      <alignment horizontal="left" vertical="distributed"/>
    </xf>
    <xf numFmtId="0" fontId="57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distributed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33" borderId="11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2" fillId="33" borderId="10" xfId="0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9" fillId="0" borderId="10" xfId="0" applyFont="1" applyBorder="1" applyAlignment="1">
      <alignment wrapText="1"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16" fontId="6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0" fillId="0" borderId="0" xfId="0" applyFont="1" applyBorder="1" applyAlignment="1">
      <alignment/>
    </xf>
    <xf numFmtId="0" fontId="6" fillId="0" borderId="10" xfId="0" applyFont="1" applyBorder="1" applyAlignment="1">
      <alignment horizontal="left" vertical="distributed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distributed" wrapText="1"/>
    </xf>
    <xf numFmtId="0" fontId="6" fillId="0" borderId="12" xfId="0" applyFont="1" applyBorder="1" applyAlignment="1">
      <alignment horizontal="left" vertical="distributed"/>
    </xf>
    <xf numFmtId="0" fontId="6" fillId="0" borderId="14" xfId="0" applyFont="1" applyBorder="1" applyAlignment="1">
      <alignment horizontal="left" vertical="distributed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vertical="distributed" wrapText="1"/>
    </xf>
    <xf numFmtId="0" fontId="8" fillId="0" borderId="17" xfId="0" applyFont="1" applyBorder="1" applyAlignment="1">
      <alignment horizontal="center" vertical="distributed" wrapText="1"/>
    </xf>
    <xf numFmtId="0" fontId="8" fillId="0" borderId="18" xfId="0" applyFont="1" applyBorder="1" applyAlignment="1">
      <alignment horizontal="center" vertical="distributed" wrapText="1"/>
    </xf>
    <xf numFmtId="0" fontId="8" fillId="0" borderId="19" xfId="0" applyFont="1" applyBorder="1" applyAlignment="1">
      <alignment horizontal="center" vertical="distributed" wrapText="1"/>
    </xf>
    <xf numFmtId="0" fontId="2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vertical="distributed" wrapText="1"/>
    </xf>
    <xf numFmtId="0" fontId="5" fillId="0" borderId="10" xfId="0" applyFont="1" applyBorder="1" applyAlignment="1">
      <alignment horizontal="right" vertical="distributed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vertical="distributed"/>
    </xf>
    <xf numFmtId="0" fontId="5" fillId="0" borderId="15" xfId="0" applyFont="1" applyBorder="1" applyAlignment="1">
      <alignment horizontal="center" vertical="distributed"/>
    </xf>
    <xf numFmtId="0" fontId="5" fillId="0" borderId="14" xfId="0" applyFont="1" applyBorder="1" applyAlignment="1">
      <alignment horizontal="center" vertical="distributed"/>
    </xf>
    <xf numFmtId="0" fontId="5" fillId="0" borderId="13" xfId="0" applyFont="1" applyBorder="1" applyAlignment="1">
      <alignment horizontal="center" vertical="distributed"/>
    </xf>
    <xf numFmtId="0" fontId="5" fillId="0" borderId="21" xfId="0" applyFont="1" applyBorder="1" applyAlignment="1">
      <alignment horizontal="center" vertical="distributed"/>
    </xf>
    <xf numFmtId="0" fontId="5" fillId="0" borderId="11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168" fontId="6" fillId="33" borderId="1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vertical="top"/>
    </xf>
    <xf numFmtId="168" fontId="6" fillId="33" borderId="10" xfId="0" applyNumberFormat="1" applyFont="1" applyFill="1" applyBorder="1" applyAlignment="1">
      <alignment horizontal="right" vertical="top"/>
    </xf>
    <xf numFmtId="168" fontId="6" fillId="33" borderId="10" xfId="0" applyNumberFormat="1" applyFont="1" applyFill="1" applyBorder="1" applyAlignment="1">
      <alignment vertical="top"/>
    </xf>
    <xf numFmtId="0" fontId="6" fillId="33" borderId="10" xfId="0" applyFont="1" applyFill="1" applyBorder="1" applyAlignment="1">
      <alignment horizontal="right" vertical="top"/>
    </xf>
    <xf numFmtId="0" fontId="1" fillId="0" borderId="0" xfId="0" applyFont="1" applyAlignment="1">
      <alignment horizontal="center"/>
    </xf>
    <xf numFmtId="168" fontId="6" fillId="34" borderId="10" xfId="0" applyNumberFormat="1" applyFont="1" applyFill="1" applyBorder="1" applyAlignment="1">
      <alignment horizontal="right" vertical="top"/>
    </xf>
    <xf numFmtId="168" fontId="6" fillId="34" borderId="10" xfId="0" applyNumberFormat="1" applyFont="1" applyFill="1" applyBorder="1" applyAlignment="1">
      <alignment vertical="top"/>
    </xf>
    <xf numFmtId="0" fontId="3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5</xdr:row>
      <xdr:rowOff>19050</xdr:rowOff>
    </xdr:from>
    <xdr:to>
      <xdr:col>1</xdr:col>
      <xdr:colOff>1143000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857250" y="11049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561975</xdr:colOff>
      <xdr:row>3</xdr:row>
      <xdr:rowOff>57150</xdr:rowOff>
    </xdr:from>
    <xdr:to>
      <xdr:col>6</xdr:col>
      <xdr:colOff>66675</xdr:colOff>
      <xdr:row>3</xdr:row>
      <xdr:rowOff>57150</xdr:rowOff>
    </xdr:to>
    <xdr:sp>
      <xdr:nvSpPr>
        <xdr:cNvPr id="2" name="Line 1"/>
        <xdr:cNvSpPr>
          <a:spLocks/>
        </xdr:cNvSpPr>
      </xdr:nvSpPr>
      <xdr:spPr>
        <a:xfrm flipV="1">
          <a:off x="3314700" y="752475"/>
          <a:ext cx="1962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276225</xdr:colOff>
      <xdr:row>9</xdr:row>
      <xdr:rowOff>38100</xdr:rowOff>
    </xdr:from>
    <xdr:to>
      <xdr:col>3</xdr:col>
      <xdr:colOff>647700</xdr:colOff>
      <xdr:row>9</xdr:row>
      <xdr:rowOff>38100</xdr:rowOff>
    </xdr:to>
    <xdr:sp>
      <xdr:nvSpPr>
        <xdr:cNvPr id="3" name="Line 1"/>
        <xdr:cNvSpPr>
          <a:spLocks/>
        </xdr:cNvSpPr>
      </xdr:nvSpPr>
      <xdr:spPr>
        <a:xfrm flipV="1">
          <a:off x="2714625" y="19621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5</xdr:row>
      <xdr:rowOff>19050</xdr:rowOff>
    </xdr:from>
    <xdr:to>
      <xdr:col>1</xdr:col>
      <xdr:colOff>1323975</xdr:colOff>
      <xdr:row>5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1038225" y="11049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2228850</xdr:colOff>
      <xdr:row>9</xdr:row>
      <xdr:rowOff>57150</xdr:rowOff>
    </xdr:from>
    <xdr:to>
      <xdr:col>3</xdr:col>
      <xdr:colOff>76200</xdr:colOff>
      <xdr:row>9</xdr:row>
      <xdr:rowOff>57150</xdr:rowOff>
    </xdr:to>
    <xdr:sp>
      <xdr:nvSpPr>
        <xdr:cNvPr id="2" name="Line 1"/>
        <xdr:cNvSpPr>
          <a:spLocks/>
        </xdr:cNvSpPr>
      </xdr:nvSpPr>
      <xdr:spPr>
        <a:xfrm flipV="1">
          <a:off x="2628900" y="198120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123825</xdr:colOff>
      <xdr:row>3</xdr:row>
      <xdr:rowOff>28575</xdr:rowOff>
    </xdr:from>
    <xdr:to>
      <xdr:col>5</xdr:col>
      <xdr:colOff>628650</xdr:colOff>
      <xdr:row>3</xdr:row>
      <xdr:rowOff>28575</xdr:rowOff>
    </xdr:to>
    <xdr:sp>
      <xdr:nvSpPr>
        <xdr:cNvPr id="3" name="Line 1"/>
        <xdr:cNvSpPr>
          <a:spLocks/>
        </xdr:cNvSpPr>
      </xdr:nvSpPr>
      <xdr:spPr>
        <a:xfrm flipV="1">
          <a:off x="3457575" y="723900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5</xdr:row>
      <xdr:rowOff>47625</xdr:rowOff>
    </xdr:from>
    <xdr:to>
      <xdr:col>1</xdr:col>
      <xdr:colOff>1447800</xdr:colOff>
      <xdr:row>5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238250" y="12382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552450</xdr:colOff>
      <xdr:row>3</xdr:row>
      <xdr:rowOff>19050</xdr:rowOff>
    </xdr:from>
    <xdr:to>
      <xdr:col>6</xdr:col>
      <xdr:colOff>66675</xdr:colOff>
      <xdr:row>3</xdr:row>
      <xdr:rowOff>19050</xdr:rowOff>
    </xdr:to>
    <xdr:sp>
      <xdr:nvSpPr>
        <xdr:cNvPr id="2" name="Line 4"/>
        <xdr:cNvSpPr>
          <a:spLocks/>
        </xdr:cNvSpPr>
      </xdr:nvSpPr>
      <xdr:spPr>
        <a:xfrm flipV="1">
          <a:off x="3781425" y="733425"/>
          <a:ext cx="189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2381250</xdr:colOff>
      <xdr:row>9</xdr:row>
      <xdr:rowOff>66675</xdr:rowOff>
    </xdr:from>
    <xdr:to>
      <xdr:col>2</xdr:col>
      <xdr:colOff>314325</xdr:colOff>
      <xdr:row>9</xdr:row>
      <xdr:rowOff>66675</xdr:rowOff>
    </xdr:to>
    <xdr:sp>
      <xdr:nvSpPr>
        <xdr:cNvPr id="3" name="Line 1"/>
        <xdr:cNvSpPr>
          <a:spLocks/>
        </xdr:cNvSpPr>
      </xdr:nvSpPr>
      <xdr:spPr>
        <a:xfrm flipV="1">
          <a:off x="2857500" y="21240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3</xdr:row>
      <xdr:rowOff>38100</xdr:rowOff>
    </xdr:from>
    <xdr:to>
      <xdr:col>12</xdr:col>
      <xdr:colOff>400050</xdr:colOff>
      <xdr:row>3</xdr:row>
      <xdr:rowOff>38100</xdr:rowOff>
    </xdr:to>
    <xdr:sp>
      <xdr:nvSpPr>
        <xdr:cNvPr id="1" name="Line 1"/>
        <xdr:cNvSpPr>
          <a:spLocks/>
        </xdr:cNvSpPr>
      </xdr:nvSpPr>
      <xdr:spPr>
        <a:xfrm>
          <a:off x="5753100" y="752475"/>
          <a:ext cx="1885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1114425</xdr:colOff>
      <xdr:row>5</xdr:row>
      <xdr:rowOff>19050</xdr:rowOff>
    </xdr:from>
    <xdr:to>
      <xdr:col>1</xdr:col>
      <xdr:colOff>1752600</xdr:colOff>
      <xdr:row>5</xdr:row>
      <xdr:rowOff>19050</xdr:rowOff>
    </xdr:to>
    <xdr:sp>
      <xdr:nvSpPr>
        <xdr:cNvPr id="2" name="Line 1"/>
        <xdr:cNvSpPr>
          <a:spLocks/>
        </xdr:cNvSpPr>
      </xdr:nvSpPr>
      <xdr:spPr>
        <a:xfrm>
          <a:off x="1609725" y="12096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304800</xdr:colOff>
      <xdr:row>9</xdr:row>
      <xdr:rowOff>57150</xdr:rowOff>
    </xdr:from>
    <xdr:to>
      <xdr:col>6</xdr:col>
      <xdr:colOff>142875</xdr:colOff>
      <xdr:row>9</xdr:row>
      <xdr:rowOff>57150</xdr:rowOff>
    </xdr:to>
    <xdr:sp>
      <xdr:nvSpPr>
        <xdr:cNvPr id="3" name="Line 1"/>
        <xdr:cNvSpPr>
          <a:spLocks/>
        </xdr:cNvSpPr>
      </xdr:nvSpPr>
      <xdr:spPr>
        <a:xfrm>
          <a:off x="4219575" y="20764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6">
      <selection activeCell="M24" sqref="M24"/>
    </sheetView>
  </sheetViews>
  <sheetFormatPr defaultColWidth="8.88671875" defaultRowHeight="18.75"/>
  <cols>
    <col min="1" max="1" width="4.6640625" style="0" customWidth="1"/>
    <col min="2" max="2" width="23.77734375" style="0" customWidth="1"/>
    <col min="3" max="3" width="3.6640625" style="1" customWidth="1"/>
    <col min="4" max="4" width="10.77734375" style="1" customWidth="1"/>
    <col min="5" max="5" width="8.99609375" style="1" customWidth="1"/>
    <col min="6" max="6" width="8.88671875" style="1" customWidth="1"/>
    <col min="7" max="7" width="10.3359375" style="1" customWidth="1"/>
    <col min="8" max="8" width="4.99609375" style="2" bestFit="1" customWidth="1"/>
    <col min="9" max="12" width="3.99609375" style="2" bestFit="1" customWidth="1"/>
  </cols>
  <sheetData>
    <row r="1" spans="4:7" ht="18.75">
      <c r="D1" s="81" t="s">
        <v>76</v>
      </c>
      <c r="E1" s="81"/>
      <c r="F1" s="81"/>
      <c r="G1" s="81"/>
    </row>
    <row r="2" spans="1:12" ht="18.75">
      <c r="A2" s="83" t="s">
        <v>53</v>
      </c>
      <c r="B2" s="83"/>
      <c r="C2" s="81" t="s">
        <v>57</v>
      </c>
      <c r="D2" s="81"/>
      <c r="E2" s="81"/>
      <c r="F2" s="81"/>
      <c r="G2" s="81"/>
      <c r="H2" s="8"/>
      <c r="I2" s="8"/>
      <c r="J2" s="8"/>
      <c r="K2" s="8"/>
      <c r="L2" s="8"/>
    </row>
    <row r="3" spans="1:12" ht="17.25" customHeight="1">
      <c r="A3" s="83" t="s">
        <v>56</v>
      </c>
      <c r="B3" s="83"/>
      <c r="C3" s="76" t="s">
        <v>58</v>
      </c>
      <c r="D3" s="76"/>
      <c r="E3" s="76"/>
      <c r="F3" s="76"/>
      <c r="G3" s="76"/>
      <c r="H3" s="7"/>
      <c r="I3" s="7"/>
      <c r="J3" s="7"/>
      <c r="K3" s="7"/>
      <c r="L3" s="7"/>
    </row>
    <row r="4" spans="1:4" ht="15" customHeight="1">
      <c r="A4" s="76" t="s">
        <v>54</v>
      </c>
      <c r="B4" s="76"/>
      <c r="C4" s="8"/>
      <c r="D4" s="8"/>
    </row>
    <row r="5" spans="1:12" ht="15.75" customHeight="1">
      <c r="A5" s="76" t="s">
        <v>55</v>
      </c>
      <c r="B5" s="76"/>
      <c r="C5" s="75" t="s">
        <v>66</v>
      </c>
      <c r="D5" s="75"/>
      <c r="E5" s="75"/>
      <c r="F5" s="75"/>
      <c r="G5" s="75"/>
      <c r="H5" s="9"/>
      <c r="I5" s="9"/>
      <c r="J5" s="9"/>
      <c r="K5" s="9"/>
      <c r="L5" s="9"/>
    </row>
    <row r="6" spans="1:12" ht="15.75" customHeight="1">
      <c r="A6" s="3"/>
      <c r="B6" s="3"/>
      <c r="C6" s="4"/>
      <c r="D6" s="4"/>
      <c r="E6" s="4"/>
      <c r="F6" s="4"/>
      <c r="G6" s="4"/>
      <c r="H6" s="9"/>
      <c r="I6" s="9"/>
      <c r="J6" s="9"/>
      <c r="K6" s="9"/>
      <c r="L6" s="9"/>
    </row>
    <row r="7" spans="1:12" ht="18.75" customHeight="1">
      <c r="A7" s="84" t="s">
        <v>65</v>
      </c>
      <c r="B7" s="84"/>
      <c r="C7" s="84"/>
      <c r="D7" s="84"/>
      <c r="E7" s="84"/>
      <c r="F7" s="84"/>
      <c r="G7" s="84"/>
      <c r="H7" s="9"/>
      <c r="I7" s="9"/>
      <c r="J7" s="9"/>
      <c r="K7" s="9"/>
      <c r="L7" s="9"/>
    </row>
    <row r="8" spans="1:12" ht="15.75" customHeight="1">
      <c r="A8" s="80" t="s">
        <v>78</v>
      </c>
      <c r="B8" s="80"/>
      <c r="C8" s="80"/>
      <c r="D8" s="80"/>
      <c r="E8" s="80"/>
      <c r="F8" s="80"/>
      <c r="G8" s="80"/>
      <c r="H8" s="9"/>
      <c r="I8" s="9"/>
      <c r="J8" s="9"/>
      <c r="K8" s="9"/>
      <c r="L8" s="9"/>
    </row>
    <row r="9" spans="1:12" ht="15.75" customHeight="1">
      <c r="A9" s="80" t="s">
        <v>84</v>
      </c>
      <c r="B9" s="80"/>
      <c r="C9" s="80"/>
      <c r="D9" s="80"/>
      <c r="E9" s="80"/>
      <c r="F9" s="80"/>
      <c r="G9" s="80"/>
      <c r="H9" s="9"/>
      <c r="I9" s="9"/>
      <c r="J9" s="9"/>
      <c r="K9" s="9"/>
      <c r="L9" s="9"/>
    </row>
    <row r="10" spans="1:12" ht="15.75" customHeight="1">
      <c r="A10" s="80"/>
      <c r="B10" s="80"/>
      <c r="C10" s="80"/>
      <c r="D10" s="80"/>
      <c r="E10" s="80"/>
      <c r="F10" s="80"/>
      <c r="G10" s="80"/>
      <c r="H10" s="9"/>
      <c r="I10" s="9"/>
      <c r="J10" s="9"/>
      <c r="K10" s="9"/>
      <c r="L10" s="9"/>
    </row>
    <row r="11" spans="1:12" ht="18.75" customHeight="1">
      <c r="A11" s="77" t="s">
        <v>0</v>
      </c>
      <c r="B11" s="85" t="s">
        <v>1</v>
      </c>
      <c r="C11" s="86"/>
      <c r="D11" s="82" t="s">
        <v>70</v>
      </c>
      <c r="E11" s="82"/>
      <c r="F11" s="82"/>
      <c r="G11" s="82"/>
      <c r="H11" s="4"/>
      <c r="I11" s="4"/>
      <c r="J11" s="4"/>
      <c r="K11" s="4"/>
      <c r="L11" s="4"/>
    </row>
    <row r="12" spans="1:12" ht="18.75">
      <c r="A12" s="77"/>
      <c r="B12" s="87"/>
      <c r="C12" s="88"/>
      <c r="D12" s="18" t="s">
        <v>4</v>
      </c>
      <c r="E12" s="18" t="s">
        <v>5</v>
      </c>
      <c r="F12" s="18" t="s">
        <v>6</v>
      </c>
      <c r="G12" s="18" t="s">
        <v>7</v>
      </c>
      <c r="H12" s="4"/>
      <c r="I12" s="4"/>
      <c r="J12" s="4"/>
      <c r="K12" s="4"/>
      <c r="L12" s="4"/>
    </row>
    <row r="13" spans="1:12" ht="105" customHeight="1">
      <c r="A13" s="54" t="s">
        <v>8</v>
      </c>
      <c r="B13" s="70" t="s">
        <v>71</v>
      </c>
      <c r="C13" s="72"/>
      <c r="D13" s="54" t="s">
        <v>211</v>
      </c>
      <c r="E13" s="70" t="s">
        <v>202</v>
      </c>
      <c r="F13" s="71"/>
      <c r="G13" s="72"/>
      <c r="H13" s="4"/>
      <c r="I13" s="4"/>
      <c r="J13" s="4"/>
      <c r="K13" s="4"/>
      <c r="L13" s="4"/>
    </row>
    <row r="14" spans="1:12" ht="35.25" customHeight="1">
      <c r="A14" s="54" t="s">
        <v>15</v>
      </c>
      <c r="B14" s="78" t="s">
        <v>72</v>
      </c>
      <c r="C14" s="79"/>
      <c r="D14" s="67" t="s">
        <v>212</v>
      </c>
      <c r="E14" s="67"/>
      <c r="F14" s="67"/>
      <c r="G14" s="67"/>
      <c r="H14" s="4"/>
      <c r="I14" s="4"/>
      <c r="J14" s="4"/>
      <c r="K14" s="4"/>
      <c r="L14" s="4"/>
    </row>
    <row r="15" spans="1:12" ht="84.75" customHeight="1">
      <c r="A15" s="68" t="s">
        <v>19</v>
      </c>
      <c r="B15" s="70" t="s">
        <v>213</v>
      </c>
      <c r="C15" s="72"/>
      <c r="D15" s="67" t="s">
        <v>203</v>
      </c>
      <c r="E15" s="67"/>
      <c r="F15" s="67"/>
      <c r="G15" s="67"/>
      <c r="H15" s="4"/>
      <c r="I15" s="4"/>
      <c r="J15" s="4"/>
      <c r="K15" s="4"/>
      <c r="L15" s="4"/>
    </row>
    <row r="16" spans="1:12" ht="35.25" customHeight="1">
      <c r="A16" s="69"/>
      <c r="B16" s="78" t="s">
        <v>204</v>
      </c>
      <c r="C16" s="79"/>
      <c r="D16" s="67" t="s">
        <v>205</v>
      </c>
      <c r="E16" s="67"/>
      <c r="F16" s="67"/>
      <c r="G16" s="67"/>
      <c r="H16" s="4"/>
      <c r="I16" s="4"/>
      <c r="J16" s="4"/>
      <c r="K16" s="4"/>
      <c r="L16" s="4"/>
    </row>
    <row r="17" spans="1:12" ht="69" customHeight="1">
      <c r="A17" s="54" t="s">
        <v>30</v>
      </c>
      <c r="B17" s="70" t="s">
        <v>73</v>
      </c>
      <c r="C17" s="72"/>
      <c r="D17" s="67" t="s">
        <v>206</v>
      </c>
      <c r="E17" s="67"/>
      <c r="F17" s="67"/>
      <c r="G17" s="67"/>
      <c r="H17" s="4"/>
      <c r="I17" s="4"/>
      <c r="J17" s="4"/>
      <c r="K17" s="4"/>
      <c r="L17" s="4"/>
    </row>
    <row r="18" spans="1:12" ht="106.5" customHeight="1">
      <c r="A18" s="54" t="s">
        <v>32</v>
      </c>
      <c r="B18" s="70" t="s">
        <v>74</v>
      </c>
      <c r="C18" s="72"/>
      <c r="D18" s="73" t="s">
        <v>209</v>
      </c>
      <c r="E18" s="73"/>
      <c r="F18" s="73"/>
      <c r="G18" s="12" t="s">
        <v>210</v>
      </c>
      <c r="H18" s="4"/>
      <c r="I18" s="4"/>
      <c r="J18" s="4"/>
      <c r="K18" s="4"/>
      <c r="L18" s="4"/>
    </row>
    <row r="19" spans="1:12" ht="103.5" customHeight="1">
      <c r="A19" s="54" t="s">
        <v>33</v>
      </c>
      <c r="B19" s="70" t="s">
        <v>75</v>
      </c>
      <c r="C19" s="72"/>
      <c r="D19" s="70" t="s">
        <v>207</v>
      </c>
      <c r="E19" s="71"/>
      <c r="F19" s="72"/>
      <c r="G19" s="54" t="s">
        <v>208</v>
      </c>
      <c r="H19" s="4"/>
      <c r="I19" s="4"/>
      <c r="J19" s="4"/>
      <c r="K19" s="4"/>
      <c r="L19" s="4"/>
    </row>
    <row r="20" ht="5.25" customHeight="1"/>
    <row r="21" spans="2:11" ht="18.75">
      <c r="B21" s="5" t="s">
        <v>59</v>
      </c>
      <c r="C21" s="74" t="s">
        <v>63</v>
      </c>
      <c r="D21" s="74"/>
      <c r="E21" s="74"/>
      <c r="F21" s="74"/>
      <c r="G21" s="74"/>
      <c r="H21" s="7"/>
      <c r="I21" s="7"/>
      <c r="J21" s="7"/>
      <c r="K21" s="7"/>
    </row>
    <row r="22" spans="2:7" ht="16.5" customHeight="1">
      <c r="B22" s="25" t="s">
        <v>60</v>
      </c>
      <c r="C22" s="140" t="s">
        <v>226</v>
      </c>
      <c r="D22" s="140"/>
      <c r="E22" s="140"/>
      <c r="F22" s="140"/>
      <c r="G22" s="140"/>
    </row>
    <row r="23" spans="2:7" ht="14.25" customHeight="1">
      <c r="B23" s="25" t="s">
        <v>61</v>
      </c>
      <c r="C23" s="74" t="s">
        <v>64</v>
      </c>
      <c r="D23" s="74"/>
      <c r="E23" s="74"/>
      <c r="F23" s="74"/>
      <c r="G23" s="74"/>
    </row>
    <row r="24" spans="2:11" ht="13.5" customHeight="1">
      <c r="B24" s="6" t="s">
        <v>62</v>
      </c>
      <c r="C24" s="74"/>
      <c r="D24" s="74"/>
      <c r="E24" s="74"/>
      <c r="F24" s="74"/>
      <c r="G24" s="74"/>
      <c r="H24" s="7"/>
      <c r="I24" s="7"/>
      <c r="J24" s="7"/>
      <c r="K24" s="7"/>
    </row>
    <row r="25" spans="2:11" ht="18.75">
      <c r="B25" s="6"/>
      <c r="C25" s="7"/>
      <c r="D25" s="7"/>
      <c r="E25" s="7"/>
      <c r="F25" s="7"/>
      <c r="G25" s="7"/>
      <c r="H25" s="7"/>
      <c r="I25" s="7"/>
      <c r="J25" s="7"/>
      <c r="K25" s="7"/>
    </row>
  </sheetData>
  <sheetProtection/>
  <mergeCells count="34">
    <mergeCell ref="A8:G8"/>
    <mergeCell ref="E13:G13"/>
    <mergeCell ref="D1:G1"/>
    <mergeCell ref="B11:C12"/>
    <mergeCell ref="C23:G23"/>
    <mergeCell ref="C22:G22"/>
    <mergeCell ref="A9:G9"/>
    <mergeCell ref="C2:G2"/>
    <mergeCell ref="C3:G3"/>
    <mergeCell ref="D11:G11"/>
    <mergeCell ref="A2:B2"/>
    <mergeCell ref="D15:G15"/>
    <mergeCell ref="B15:C15"/>
    <mergeCell ref="A3:B3"/>
    <mergeCell ref="A4:B4"/>
    <mergeCell ref="A7:G7"/>
    <mergeCell ref="C5:G5"/>
    <mergeCell ref="A5:B5"/>
    <mergeCell ref="A11:A12"/>
    <mergeCell ref="B17:C17"/>
    <mergeCell ref="B18:C18"/>
    <mergeCell ref="D14:G14"/>
    <mergeCell ref="B13:C13"/>
    <mergeCell ref="B14:C14"/>
    <mergeCell ref="B16:C16"/>
    <mergeCell ref="A10:G10"/>
    <mergeCell ref="D16:G16"/>
    <mergeCell ref="A15:A16"/>
    <mergeCell ref="D17:G17"/>
    <mergeCell ref="D19:F19"/>
    <mergeCell ref="D18:F18"/>
    <mergeCell ref="C24:G24"/>
    <mergeCell ref="B19:C19"/>
    <mergeCell ref="C21:G21"/>
  </mergeCells>
  <printOptions/>
  <pageMargins left="0.75" right="0.5" top="0.5" bottom="0.5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45">
      <selection activeCell="N63" sqref="N63"/>
    </sheetView>
  </sheetViews>
  <sheetFormatPr defaultColWidth="8.88671875" defaultRowHeight="18.75"/>
  <cols>
    <col min="1" max="1" width="4.6640625" style="35" customWidth="1"/>
    <col min="2" max="2" width="26.88671875" style="0" customWidth="1"/>
    <col min="3" max="3" width="7.3359375" style="48" customWidth="1"/>
    <col min="4" max="4" width="8.21484375" style="1" customWidth="1"/>
    <col min="5" max="7" width="7.77734375" style="1" customWidth="1"/>
    <col min="8" max="8" width="4.99609375" style="2" bestFit="1" customWidth="1"/>
    <col min="9" max="12" width="3.99609375" style="2" bestFit="1" customWidth="1"/>
  </cols>
  <sheetData>
    <row r="1" spans="4:7" ht="18.75">
      <c r="D1" s="81" t="s">
        <v>77</v>
      </c>
      <c r="E1" s="81"/>
      <c r="F1" s="81"/>
      <c r="G1" s="81"/>
    </row>
    <row r="2" spans="1:12" ht="18.75">
      <c r="A2" s="83" t="s">
        <v>53</v>
      </c>
      <c r="B2" s="83"/>
      <c r="C2" s="81" t="s">
        <v>57</v>
      </c>
      <c r="D2" s="81"/>
      <c r="E2" s="81"/>
      <c r="F2" s="81"/>
      <c r="G2" s="81"/>
      <c r="H2" s="8"/>
      <c r="I2" s="8"/>
      <c r="J2" s="8"/>
      <c r="K2" s="8"/>
      <c r="L2" s="8"/>
    </row>
    <row r="3" spans="1:12" ht="17.25" customHeight="1">
      <c r="A3" s="83" t="s">
        <v>56</v>
      </c>
      <c r="B3" s="83"/>
      <c r="C3" s="76" t="s">
        <v>58</v>
      </c>
      <c r="D3" s="76"/>
      <c r="E3" s="76"/>
      <c r="F3" s="76"/>
      <c r="G3" s="76"/>
      <c r="H3" s="7"/>
      <c r="I3" s="7"/>
      <c r="J3" s="7"/>
      <c r="K3" s="7"/>
      <c r="L3" s="7"/>
    </row>
    <row r="4" spans="1:4" ht="15" customHeight="1">
      <c r="A4" s="76" t="s">
        <v>54</v>
      </c>
      <c r="B4" s="76"/>
      <c r="C4" s="49"/>
      <c r="D4" s="8"/>
    </row>
    <row r="5" spans="1:12" ht="15.75" customHeight="1">
      <c r="A5" s="76" t="s">
        <v>55</v>
      </c>
      <c r="B5" s="76"/>
      <c r="C5" s="75" t="s">
        <v>66</v>
      </c>
      <c r="D5" s="75"/>
      <c r="E5" s="75"/>
      <c r="F5" s="75"/>
      <c r="G5" s="75"/>
      <c r="H5" s="9"/>
      <c r="I5" s="9"/>
      <c r="J5" s="9"/>
      <c r="K5" s="9"/>
      <c r="L5" s="9"/>
    </row>
    <row r="6" spans="1:12" ht="15.75" customHeight="1">
      <c r="A6" s="3"/>
      <c r="B6" s="3"/>
      <c r="C6" s="50"/>
      <c r="D6" s="4"/>
      <c r="E6" s="4"/>
      <c r="F6" s="4"/>
      <c r="G6" s="4"/>
      <c r="H6" s="9"/>
      <c r="I6" s="9"/>
      <c r="J6" s="9"/>
      <c r="K6" s="9"/>
      <c r="L6" s="9"/>
    </row>
    <row r="7" spans="1:12" ht="18.75" customHeight="1">
      <c r="A7" s="84" t="s">
        <v>65</v>
      </c>
      <c r="B7" s="84"/>
      <c r="C7" s="84"/>
      <c r="D7" s="84"/>
      <c r="E7" s="84"/>
      <c r="F7" s="84"/>
      <c r="G7" s="84"/>
      <c r="H7" s="9"/>
      <c r="I7" s="9"/>
      <c r="J7" s="9"/>
      <c r="K7" s="9"/>
      <c r="L7" s="9"/>
    </row>
    <row r="8" spans="1:12" ht="15.75" customHeight="1">
      <c r="A8" s="89" t="s">
        <v>79</v>
      </c>
      <c r="B8" s="89"/>
      <c r="C8" s="89"/>
      <c r="D8" s="89"/>
      <c r="E8" s="89"/>
      <c r="F8" s="89"/>
      <c r="G8" s="89"/>
      <c r="H8" s="9"/>
      <c r="I8" s="9"/>
      <c r="J8" s="9"/>
      <c r="K8" s="9"/>
      <c r="L8" s="9"/>
    </row>
    <row r="9" spans="1:12" ht="15.75" customHeight="1">
      <c r="A9" s="80" t="s">
        <v>67</v>
      </c>
      <c r="B9" s="80"/>
      <c r="C9" s="80"/>
      <c r="D9" s="80"/>
      <c r="E9" s="80"/>
      <c r="F9" s="80"/>
      <c r="G9" s="80"/>
      <c r="H9" s="9"/>
      <c r="I9" s="9"/>
      <c r="J9" s="9"/>
      <c r="K9" s="9"/>
      <c r="L9" s="9"/>
    </row>
    <row r="10" spans="1:12" ht="15.75" customHeight="1">
      <c r="A10" s="80"/>
      <c r="B10" s="80"/>
      <c r="C10" s="80"/>
      <c r="D10" s="80"/>
      <c r="E10" s="80"/>
      <c r="F10" s="80"/>
      <c r="G10" s="80"/>
      <c r="H10" s="9"/>
      <c r="I10" s="9"/>
      <c r="J10" s="9"/>
      <c r="K10" s="9"/>
      <c r="L10" s="9"/>
    </row>
    <row r="11" spans="1:12" ht="18.75" customHeight="1">
      <c r="A11" s="90" t="s">
        <v>0</v>
      </c>
      <c r="B11" s="90" t="s">
        <v>1</v>
      </c>
      <c r="C11" s="91" t="s">
        <v>2</v>
      </c>
      <c r="D11" s="82" t="s">
        <v>3</v>
      </c>
      <c r="E11" s="82"/>
      <c r="F11" s="82"/>
      <c r="G11" s="82"/>
      <c r="H11" s="4"/>
      <c r="I11" s="4"/>
      <c r="J11" s="4"/>
      <c r="K11" s="4"/>
      <c r="L11" s="4"/>
    </row>
    <row r="12" spans="1:12" ht="18.75">
      <c r="A12" s="90"/>
      <c r="B12" s="90"/>
      <c r="C12" s="91"/>
      <c r="D12" s="18" t="s">
        <v>4</v>
      </c>
      <c r="E12" s="18" t="s">
        <v>5</v>
      </c>
      <c r="F12" s="18" t="s">
        <v>6</v>
      </c>
      <c r="G12" s="18" t="s">
        <v>7</v>
      </c>
      <c r="H12" s="4"/>
      <c r="I12" s="4"/>
      <c r="J12" s="4"/>
      <c r="K12" s="4"/>
      <c r="L12" s="4"/>
    </row>
    <row r="13" spans="1:8" ht="18.75">
      <c r="A13" s="19" t="s">
        <v>8</v>
      </c>
      <c r="B13" s="20" t="s">
        <v>9</v>
      </c>
      <c r="C13" s="51">
        <f>D13+E13+F13+G13</f>
        <v>1692</v>
      </c>
      <c r="D13" s="21">
        <v>465</v>
      </c>
      <c r="E13" s="21">
        <v>462</v>
      </c>
      <c r="F13" s="21">
        <v>435</v>
      </c>
      <c r="G13" s="21">
        <v>330</v>
      </c>
      <c r="H13" s="137"/>
    </row>
    <row r="14" spans="1:8" ht="18.75">
      <c r="A14" s="92">
        <v>1</v>
      </c>
      <c r="B14" s="13" t="s">
        <v>10</v>
      </c>
      <c r="C14" s="51">
        <f>D14+E14+F14+G14</f>
        <v>1559</v>
      </c>
      <c r="D14" s="133">
        <v>439</v>
      </c>
      <c r="E14" s="133">
        <v>425</v>
      </c>
      <c r="F14" s="133">
        <v>400</v>
      </c>
      <c r="G14" s="133">
        <v>295</v>
      </c>
      <c r="H14" s="137"/>
    </row>
    <row r="15" spans="1:8" ht="18.75">
      <c r="A15" s="92"/>
      <c r="B15" s="13" t="s">
        <v>11</v>
      </c>
      <c r="C15" s="138">
        <f>C14/C$13</f>
        <v>0.9213947990543735</v>
      </c>
      <c r="D15" s="139">
        <f>D14/D$13</f>
        <v>0.9440860215053763</v>
      </c>
      <c r="E15" s="139">
        <f>E14/E$13</f>
        <v>0.9199134199134199</v>
      </c>
      <c r="F15" s="139">
        <f>F14/F$13</f>
        <v>0.9195402298850575</v>
      </c>
      <c r="G15" s="139">
        <f>G14/G$13</f>
        <v>0.8939393939393939</v>
      </c>
      <c r="H15" s="137"/>
    </row>
    <row r="16" spans="1:8" s="2" customFormat="1" ht="16.5">
      <c r="A16" s="92">
        <v>2</v>
      </c>
      <c r="B16" s="13" t="s">
        <v>12</v>
      </c>
      <c r="C16" s="136">
        <f>SUM(D16:G16)</f>
        <v>122</v>
      </c>
      <c r="D16" s="133">
        <v>26</v>
      </c>
      <c r="E16" s="133">
        <v>34</v>
      </c>
      <c r="F16" s="133">
        <v>33</v>
      </c>
      <c r="G16" s="133">
        <v>29</v>
      </c>
      <c r="H16" s="137"/>
    </row>
    <row r="17" spans="1:8" s="2" customFormat="1" ht="16.5">
      <c r="A17" s="92"/>
      <c r="B17" s="13" t="s">
        <v>11</v>
      </c>
      <c r="C17" s="134">
        <f>C16/C$13</f>
        <v>0.07210401891252956</v>
      </c>
      <c r="D17" s="135">
        <f>D16/D$13</f>
        <v>0.05591397849462366</v>
      </c>
      <c r="E17" s="135">
        <f>E16/E$13</f>
        <v>0.0735930735930736</v>
      </c>
      <c r="F17" s="135">
        <f>F16/F$13</f>
        <v>0.07586206896551724</v>
      </c>
      <c r="G17" s="135">
        <f>G16/G$13</f>
        <v>0.08787878787878788</v>
      </c>
      <c r="H17" s="137"/>
    </row>
    <row r="18" spans="1:8" s="2" customFormat="1" ht="16.5">
      <c r="A18" s="92">
        <v>3</v>
      </c>
      <c r="B18" s="13" t="s">
        <v>13</v>
      </c>
      <c r="C18" s="136">
        <f>SUM(D18:G18)</f>
        <v>11</v>
      </c>
      <c r="D18" s="133">
        <v>0</v>
      </c>
      <c r="E18" s="133">
        <v>3</v>
      </c>
      <c r="F18" s="133">
        <v>2</v>
      </c>
      <c r="G18" s="133">
        <v>6</v>
      </c>
      <c r="H18" s="137"/>
    </row>
    <row r="19" spans="1:8" s="2" customFormat="1" ht="16.5">
      <c r="A19" s="92"/>
      <c r="B19" s="13" t="s">
        <v>11</v>
      </c>
      <c r="C19" s="134">
        <f>C18/C$13</f>
        <v>0.0065011820330969266</v>
      </c>
      <c r="D19" s="135">
        <f>D18/D$13</f>
        <v>0</v>
      </c>
      <c r="E19" s="135">
        <f>E18/E$13</f>
        <v>0.006493506493506494</v>
      </c>
      <c r="F19" s="135">
        <f>F18/F$13</f>
        <v>0.004597701149425287</v>
      </c>
      <c r="G19" s="135">
        <f>G18/G$13</f>
        <v>0.01818181818181818</v>
      </c>
      <c r="H19" s="137"/>
    </row>
    <row r="20" spans="1:8" s="2" customFormat="1" ht="16.5">
      <c r="A20" s="92">
        <v>4</v>
      </c>
      <c r="B20" s="13" t="s">
        <v>14</v>
      </c>
      <c r="C20" s="136">
        <f>SUM(D20:G20)</f>
        <v>0</v>
      </c>
      <c r="D20" s="133">
        <v>0</v>
      </c>
      <c r="E20" s="133">
        <v>0</v>
      </c>
      <c r="F20" s="133">
        <v>0</v>
      </c>
      <c r="G20" s="133">
        <v>0</v>
      </c>
      <c r="H20" s="137"/>
    </row>
    <row r="21" spans="1:8" s="2" customFormat="1" ht="16.5">
      <c r="A21" s="92"/>
      <c r="B21" s="13" t="s">
        <v>11</v>
      </c>
      <c r="C21" s="134">
        <f>C20/C$13</f>
        <v>0</v>
      </c>
      <c r="D21" s="135">
        <f>D20/D$13</f>
        <v>0</v>
      </c>
      <c r="E21" s="135">
        <f>E20/E$13</f>
        <v>0</v>
      </c>
      <c r="F21" s="135">
        <f>F20/F$13</f>
        <v>0</v>
      </c>
      <c r="G21" s="135">
        <f>G20/G$13</f>
        <v>0</v>
      </c>
      <c r="H21" s="137"/>
    </row>
    <row r="22" spans="1:8" s="2" customFormat="1" ht="16.5">
      <c r="A22" s="14" t="s">
        <v>15</v>
      </c>
      <c r="B22" s="10" t="s">
        <v>16</v>
      </c>
      <c r="C22" s="51">
        <f>D22+E22+F22+G22</f>
        <v>1692</v>
      </c>
      <c r="D22" s="11">
        <v>465</v>
      </c>
      <c r="E22" s="11">
        <v>462</v>
      </c>
      <c r="F22" s="11">
        <v>435</v>
      </c>
      <c r="G22" s="11">
        <v>330</v>
      </c>
      <c r="H22" s="137"/>
    </row>
    <row r="23" spans="1:8" s="2" customFormat="1" ht="16.5">
      <c r="A23" s="92">
        <v>1</v>
      </c>
      <c r="B23" s="13" t="s">
        <v>17</v>
      </c>
      <c r="C23" s="51">
        <f>D23+E23+F23+G23</f>
        <v>549</v>
      </c>
      <c r="D23" s="133">
        <v>200</v>
      </c>
      <c r="E23" s="133">
        <v>146</v>
      </c>
      <c r="F23" s="133">
        <v>131</v>
      </c>
      <c r="G23" s="133">
        <v>72</v>
      </c>
      <c r="H23" s="137"/>
    </row>
    <row r="24" spans="1:8" s="2" customFormat="1" ht="16.5">
      <c r="A24" s="92"/>
      <c r="B24" s="13" t="s">
        <v>11</v>
      </c>
      <c r="C24" s="134">
        <f>C23/C$22</f>
        <v>0.324468085106383</v>
      </c>
      <c r="D24" s="135">
        <f>D23/D$22</f>
        <v>0.43010752688172044</v>
      </c>
      <c r="E24" s="135">
        <f>E23/E$22</f>
        <v>0.31601731601731603</v>
      </c>
      <c r="F24" s="135">
        <f>F23/F$22</f>
        <v>0.30114942528735633</v>
      </c>
      <c r="G24" s="135">
        <f>G23/G$22</f>
        <v>0.21818181818181817</v>
      </c>
      <c r="H24" s="137"/>
    </row>
    <row r="25" spans="1:8" s="2" customFormat="1" ht="16.5">
      <c r="A25" s="92">
        <v>2</v>
      </c>
      <c r="B25" s="13" t="s">
        <v>12</v>
      </c>
      <c r="C25" s="136">
        <f>SUM(D25:G25)</f>
        <v>599</v>
      </c>
      <c r="D25" s="133">
        <v>132</v>
      </c>
      <c r="E25" s="133">
        <v>153</v>
      </c>
      <c r="F25" s="133">
        <v>170</v>
      </c>
      <c r="G25" s="133">
        <v>144</v>
      </c>
      <c r="H25" s="137"/>
    </row>
    <row r="26" spans="1:8" s="2" customFormat="1" ht="16.5">
      <c r="A26" s="92"/>
      <c r="B26" s="13" t="s">
        <v>11</v>
      </c>
      <c r="C26" s="134">
        <f>C25/C$22</f>
        <v>0.3540189125295508</v>
      </c>
      <c r="D26" s="135">
        <f>D25/D$22</f>
        <v>0.2838709677419355</v>
      </c>
      <c r="E26" s="135">
        <f>E25/E$22</f>
        <v>0.33116883116883117</v>
      </c>
      <c r="F26" s="135">
        <f>F25/F$22</f>
        <v>0.39080459770114945</v>
      </c>
      <c r="G26" s="135">
        <f>G25/G$22</f>
        <v>0.43636363636363634</v>
      </c>
      <c r="H26" s="137"/>
    </row>
    <row r="27" spans="1:8" s="2" customFormat="1" ht="16.5">
      <c r="A27" s="92">
        <v>3</v>
      </c>
      <c r="B27" s="13" t="s">
        <v>13</v>
      </c>
      <c r="C27" s="136">
        <f>SUM(D27:G27)</f>
        <v>431</v>
      </c>
      <c r="D27" s="133">
        <v>93</v>
      </c>
      <c r="E27" s="133">
        <v>125</v>
      </c>
      <c r="F27" s="133">
        <v>103</v>
      </c>
      <c r="G27" s="133">
        <v>110</v>
      </c>
      <c r="H27" s="137"/>
    </row>
    <row r="28" spans="1:8" s="2" customFormat="1" ht="16.5">
      <c r="A28" s="92"/>
      <c r="B28" s="13" t="s">
        <v>11</v>
      </c>
      <c r="C28" s="134">
        <f>C27/C$22</f>
        <v>0.25472813238770686</v>
      </c>
      <c r="D28" s="135">
        <f>D27/D$22</f>
        <v>0.2</v>
      </c>
      <c r="E28" s="135">
        <f>E27/E$22</f>
        <v>0.27056277056277056</v>
      </c>
      <c r="F28" s="135">
        <f>F27/F$22</f>
        <v>0.2367816091954023</v>
      </c>
      <c r="G28" s="135">
        <f>G27/G$22</f>
        <v>0.3333333333333333</v>
      </c>
      <c r="H28" s="137"/>
    </row>
    <row r="29" spans="1:8" s="2" customFormat="1" ht="16.5">
      <c r="A29" s="92">
        <v>4</v>
      </c>
      <c r="B29" s="13" t="s">
        <v>14</v>
      </c>
      <c r="C29" s="136">
        <f>SUM(D29:G29)</f>
        <v>110</v>
      </c>
      <c r="D29" s="133">
        <v>39</v>
      </c>
      <c r="E29" s="133">
        <v>38</v>
      </c>
      <c r="F29" s="133">
        <v>31</v>
      </c>
      <c r="G29" s="133">
        <v>2</v>
      </c>
      <c r="H29" s="137"/>
    </row>
    <row r="30" spans="1:8" s="2" customFormat="1" ht="16.5">
      <c r="A30" s="92"/>
      <c r="B30" s="13" t="s">
        <v>11</v>
      </c>
      <c r="C30" s="134">
        <f>C29/C$22</f>
        <v>0.06501182033096926</v>
      </c>
      <c r="D30" s="135">
        <f>D29/D$22</f>
        <v>0.08387096774193549</v>
      </c>
      <c r="E30" s="135">
        <f>E29/E$22</f>
        <v>0.08225108225108226</v>
      </c>
      <c r="F30" s="135">
        <f>F29/F$22</f>
        <v>0.07126436781609195</v>
      </c>
      <c r="G30" s="135">
        <f>G29/G$22</f>
        <v>0.006060606060606061</v>
      </c>
      <c r="H30" s="137"/>
    </row>
    <row r="31" spans="1:8" s="2" customFormat="1" ht="16.5">
      <c r="A31" s="92">
        <v>5</v>
      </c>
      <c r="B31" s="13" t="s">
        <v>18</v>
      </c>
      <c r="C31" s="136">
        <f>SUM(D31:G31)</f>
        <v>3</v>
      </c>
      <c r="D31" s="133">
        <v>1</v>
      </c>
      <c r="E31" s="133">
        <v>0</v>
      </c>
      <c r="F31" s="133">
        <v>0</v>
      </c>
      <c r="G31" s="133">
        <v>2</v>
      </c>
      <c r="H31" s="137"/>
    </row>
    <row r="32" spans="1:8" s="2" customFormat="1" ht="16.5">
      <c r="A32" s="92"/>
      <c r="B32" s="13" t="s">
        <v>11</v>
      </c>
      <c r="C32" s="134">
        <f>C31/C$22</f>
        <v>0.0017730496453900709</v>
      </c>
      <c r="D32" s="135">
        <f>D31/D$22</f>
        <v>0.002150537634408602</v>
      </c>
      <c r="E32" s="135">
        <f>E31/E$22</f>
        <v>0</v>
      </c>
      <c r="F32" s="135">
        <f>F31/F$22</f>
        <v>0</v>
      </c>
      <c r="G32" s="135">
        <f>G31/G$22</f>
        <v>0.006060606060606061</v>
      </c>
      <c r="H32" s="137"/>
    </row>
    <row r="33" spans="1:8" s="2" customFormat="1" ht="16.5">
      <c r="A33" s="14" t="s">
        <v>19</v>
      </c>
      <c r="B33" s="10" t="s">
        <v>20</v>
      </c>
      <c r="C33" s="51">
        <f>D33+E33+F33+G33</f>
        <v>1692</v>
      </c>
      <c r="D33" s="11">
        <v>465</v>
      </c>
      <c r="E33" s="11">
        <v>462</v>
      </c>
      <c r="F33" s="11">
        <v>435</v>
      </c>
      <c r="G33" s="11">
        <v>330</v>
      </c>
      <c r="H33" s="137"/>
    </row>
    <row r="34" spans="1:7" s="2" customFormat="1" ht="16.5">
      <c r="A34" s="92">
        <v>1</v>
      </c>
      <c r="B34" s="13" t="s">
        <v>21</v>
      </c>
      <c r="C34" s="51">
        <f>D34+E34+F34+G34</f>
        <v>1579</v>
      </c>
      <c r="D34" s="133">
        <v>425</v>
      </c>
      <c r="E34" s="133">
        <v>424</v>
      </c>
      <c r="F34" s="133">
        <v>404</v>
      </c>
      <c r="G34" s="133">
        <v>326</v>
      </c>
    </row>
    <row r="35" spans="1:7" s="2" customFormat="1" ht="16.5">
      <c r="A35" s="92"/>
      <c r="B35" s="13" t="s">
        <v>11</v>
      </c>
      <c r="C35" s="134">
        <f>C34/C$33</f>
        <v>0.9332151300236406</v>
      </c>
      <c r="D35" s="135">
        <f>D34/D$33</f>
        <v>0.9139784946236559</v>
      </c>
      <c r="E35" s="135">
        <f>E34/E$33</f>
        <v>0.9177489177489178</v>
      </c>
      <c r="F35" s="135">
        <f>F34/F$33</f>
        <v>0.9287356321839081</v>
      </c>
      <c r="G35" s="135">
        <f>G34/G$33</f>
        <v>0.9878787878787879</v>
      </c>
    </row>
    <row r="36" spans="1:7" s="2" customFormat="1" ht="16.5">
      <c r="A36" s="92" t="s">
        <v>22</v>
      </c>
      <c r="B36" s="13" t="s">
        <v>23</v>
      </c>
      <c r="C36" s="136">
        <f>SUM(D36:G36)</f>
        <v>549</v>
      </c>
      <c r="D36" s="133">
        <v>200</v>
      </c>
      <c r="E36" s="133">
        <v>146</v>
      </c>
      <c r="F36" s="133">
        <v>131</v>
      </c>
      <c r="G36" s="133">
        <v>72</v>
      </c>
    </row>
    <row r="37" spans="1:7" s="2" customFormat="1" ht="16.5">
      <c r="A37" s="92"/>
      <c r="B37" s="13" t="s">
        <v>11</v>
      </c>
      <c r="C37" s="134">
        <f>C36/C$33</f>
        <v>0.324468085106383</v>
      </c>
      <c r="D37" s="135">
        <f>D36/D$33</f>
        <v>0.43010752688172044</v>
      </c>
      <c r="E37" s="135">
        <f>E36/E$33</f>
        <v>0.31601731601731603</v>
      </c>
      <c r="F37" s="135">
        <f>F36/F$33</f>
        <v>0.30114942528735633</v>
      </c>
      <c r="G37" s="135">
        <f>G36/G$33</f>
        <v>0.21818181818181817</v>
      </c>
    </row>
    <row r="38" spans="1:7" s="2" customFormat="1" ht="16.5">
      <c r="A38" s="92" t="s">
        <v>24</v>
      </c>
      <c r="B38" s="13" t="s">
        <v>25</v>
      </c>
      <c r="C38" s="136">
        <f>SUM(D38:G38)</f>
        <v>599</v>
      </c>
      <c r="D38" s="133">
        <v>132</v>
      </c>
      <c r="E38" s="133">
        <v>153</v>
      </c>
      <c r="F38" s="133">
        <v>170</v>
      </c>
      <c r="G38" s="133">
        <v>144</v>
      </c>
    </row>
    <row r="39" spans="1:7" s="2" customFormat="1" ht="16.5">
      <c r="A39" s="92"/>
      <c r="B39" s="13" t="s">
        <v>11</v>
      </c>
      <c r="C39" s="134">
        <f>C38/C$33</f>
        <v>0.3540189125295508</v>
      </c>
      <c r="D39" s="135">
        <f>D38/D$33</f>
        <v>0.2838709677419355</v>
      </c>
      <c r="E39" s="135">
        <f>E38/E$33</f>
        <v>0.33116883116883117</v>
      </c>
      <c r="F39" s="135">
        <f>F38/F$33</f>
        <v>0.39080459770114945</v>
      </c>
      <c r="G39" s="135">
        <f>G38/G$33</f>
        <v>0.43636363636363634</v>
      </c>
    </row>
    <row r="40" spans="1:7" s="2" customFormat="1" ht="16.5">
      <c r="A40" s="92">
        <v>2</v>
      </c>
      <c r="B40" s="13" t="s">
        <v>26</v>
      </c>
      <c r="C40" s="136">
        <f>SUM(D40:G40)</f>
        <v>110</v>
      </c>
      <c r="D40" s="133">
        <v>39</v>
      </c>
      <c r="E40" s="133">
        <v>38</v>
      </c>
      <c r="F40" s="133">
        <v>31</v>
      </c>
      <c r="G40" s="133">
        <v>2</v>
      </c>
    </row>
    <row r="41" spans="1:7" s="2" customFormat="1" ht="16.5">
      <c r="A41" s="92"/>
      <c r="B41" s="13" t="s">
        <v>11</v>
      </c>
      <c r="C41" s="134">
        <f>C40/C$33</f>
        <v>0.06501182033096926</v>
      </c>
      <c r="D41" s="135">
        <f>D40/D$33</f>
        <v>0.08387096774193549</v>
      </c>
      <c r="E41" s="135">
        <f>E40/E$33</f>
        <v>0.08225108225108226</v>
      </c>
      <c r="F41" s="135">
        <f>F40/F$33</f>
        <v>0.07126436781609195</v>
      </c>
      <c r="G41" s="135">
        <f>G40/G$33</f>
        <v>0.006060606060606061</v>
      </c>
    </row>
    <row r="42" spans="1:7" s="2" customFormat="1" ht="16.5">
      <c r="A42" s="92">
        <v>3</v>
      </c>
      <c r="B42" s="13" t="s">
        <v>27</v>
      </c>
      <c r="C42" s="136">
        <f>SUM(D42:G42)</f>
        <v>3</v>
      </c>
      <c r="D42" s="133">
        <v>1</v>
      </c>
      <c r="E42" s="133">
        <v>0</v>
      </c>
      <c r="F42" s="133">
        <v>0</v>
      </c>
      <c r="G42" s="133">
        <v>2</v>
      </c>
    </row>
    <row r="43" spans="1:7" s="2" customFormat="1" ht="16.5">
      <c r="A43" s="92"/>
      <c r="B43" s="13" t="s">
        <v>11</v>
      </c>
      <c r="C43" s="134">
        <f>C42/C$33</f>
        <v>0.0017730496453900709</v>
      </c>
      <c r="D43" s="135">
        <f>D42/D$33</f>
        <v>0.002150537634408602</v>
      </c>
      <c r="E43" s="135">
        <f>E42/E$33</f>
        <v>0</v>
      </c>
      <c r="F43" s="135">
        <f>F42/F$33</f>
        <v>0</v>
      </c>
      <c r="G43" s="135">
        <f>G42/G$33</f>
        <v>0.006060606060606061</v>
      </c>
    </row>
    <row r="44" spans="1:7" s="2" customFormat="1" ht="16.5">
      <c r="A44" s="68">
        <v>4</v>
      </c>
      <c r="B44" s="13" t="s">
        <v>181</v>
      </c>
      <c r="C44" s="136">
        <f>SUM(D44:G44)</f>
        <v>9</v>
      </c>
      <c r="D44" s="15">
        <v>3</v>
      </c>
      <c r="E44" s="15">
        <v>0</v>
      </c>
      <c r="F44" s="15">
        <v>5</v>
      </c>
      <c r="G44" s="15">
        <v>1</v>
      </c>
    </row>
    <row r="45" spans="1:7" s="2" customFormat="1" ht="16.5">
      <c r="A45" s="69"/>
      <c r="B45" s="13" t="s">
        <v>11</v>
      </c>
      <c r="C45" s="134">
        <f>C44/C$33</f>
        <v>0.005319148936170213</v>
      </c>
      <c r="D45" s="135">
        <f>D44/D$33</f>
        <v>0.0064516129032258064</v>
      </c>
      <c r="E45" s="135">
        <f>E44/E$33</f>
        <v>0</v>
      </c>
      <c r="F45" s="135">
        <f>F44/F$33</f>
        <v>0.011494252873563218</v>
      </c>
      <c r="G45" s="135">
        <f>G44/G$33</f>
        <v>0.0030303030303030303</v>
      </c>
    </row>
    <row r="46" spans="1:7" s="2" customFormat="1" ht="16.5">
      <c r="A46" s="92">
        <v>5</v>
      </c>
      <c r="B46" s="13" t="s">
        <v>182</v>
      </c>
      <c r="C46" s="136">
        <f>SUM(D46:G46)</f>
        <v>9</v>
      </c>
      <c r="D46" s="15">
        <v>2</v>
      </c>
      <c r="E46" s="15">
        <v>2</v>
      </c>
      <c r="F46" s="15">
        <v>2</v>
      </c>
      <c r="G46" s="15">
        <v>3</v>
      </c>
    </row>
    <row r="47" spans="1:7" s="2" customFormat="1" ht="16.5">
      <c r="A47" s="92"/>
      <c r="B47" s="13" t="s">
        <v>11</v>
      </c>
      <c r="C47" s="134">
        <f>C46/C$33</f>
        <v>0.005319148936170213</v>
      </c>
      <c r="D47" s="135">
        <f>D46/D$33</f>
        <v>0.004301075268817204</v>
      </c>
      <c r="E47" s="135">
        <f>E46/E$33</f>
        <v>0.004329004329004329</v>
      </c>
      <c r="F47" s="135">
        <f>F46/F$33</f>
        <v>0.004597701149425287</v>
      </c>
      <c r="G47" s="135">
        <f>G46/G$33</f>
        <v>0.00909090909090909</v>
      </c>
    </row>
    <row r="48" spans="1:7" s="2" customFormat="1" ht="16.5">
      <c r="A48" s="92">
        <v>6</v>
      </c>
      <c r="B48" s="13" t="s">
        <v>28</v>
      </c>
      <c r="C48" s="136">
        <f>SUM(D48:G48)</f>
        <v>0</v>
      </c>
      <c r="D48" s="15">
        <v>0</v>
      </c>
      <c r="E48" s="15">
        <v>0</v>
      </c>
      <c r="F48" s="15">
        <v>0</v>
      </c>
      <c r="G48" s="15">
        <v>0</v>
      </c>
    </row>
    <row r="49" spans="1:7" s="2" customFormat="1" ht="16.5">
      <c r="A49" s="92"/>
      <c r="B49" s="13" t="s">
        <v>11</v>
      </c>
      <c r="C49" s="134">
        <f>C48/C$33</f>
        <v>0</v>
      </c>
      <c r="D49" s="135">
        <f>D48/D$33</f>
        <v>0</v>
      </c>
      <c r="E49" s="135">
        <f>E48/E$33</f>
        <v>0</v>
      </c>
      <c r="F49" s="135">
        <f>F48/F$33</f>
        <v>0</v>
      </c>
      <c r="G49" s="135">
        <f>G48/G$33</f>
        <v>0</v>
      </c>
    </row>
    <row r="50" spans="1:7" s="2" customFormat="1" ht="31.5" customHeight="1">
      <c r="A50" s="92">
        <v>7</v>
      </c>
      <c r="B50" s="16" t="s">
        <v>29</v>
      </c>
      <c r="C50" s="53">
        <f>SUM(D50:G50)</f>
        <v>0</v>
      </c>
      <c r="D50" s="47">
        <v>0</v>
      </c>
      <c r="E50" s="47">
        <v>0</v>
      </c>
      <c r="F50" s="47">
        <v>0</v>
      </c>
      <c r="G50" s="47">
        <v>0</v>
      </c>
    </row>
    <row r="51" spans="1:7" s="2" customFormat="1" ht="16.5">
      <c r="A51" s="92"/>
      <c r="B51" s="13" t="s">
        <v>11</v>
      </c>
      <c r="C51" s="134">
        <f>C50/C$33</f>
        <v>0</v>
      </c>
      <c r="D51" s="135">
        <f>D50/D$33</f>
        <v>0</v>
      </c>
      <c r="E51" s="135">
        <f>E50/E$33</f>
        <v>0</v>
      </c>
      <c r="F51" s="135">
        <f>F50/F$33</f>
        <v>0</v>
      </c>
      <c r="G51" s="135">
        <f>G50/G$33</f>
        <v>0</v>
      </c>
    </row>
    <row r="52" spans="1:7" s="2" customFormat="1" ht="33.75" customHeight="1">
      <c r="A52" s="55" t="s">
        <v>30</v>
      </c>
      <c r="B52" s="24" t="s">
        <v>68</v>
      </c>
      <c r="C52" s="52">
        <v>54</v>
      </c>
      <c r="D52" s="47">
        <v>0</v>
      </c>
      <c r="E52" s="47">
        <v>0</v>
      </c>
      <c r="F52" s="47">
        <v>0</v>
      </c>
      <c r="G52" s="47">
        <v>54</v>
      </c>
    </row>
    <row r="53" spans="1:7" s="2" customFormat="1" ht="16.5">
      <c r="A53" s="12">
        <v>1</v>
      </c>
      <c r="B53" s="13" t="s">
        <v>45</v>
      </c>
      <c r="C53" s="53">
        <f>SUM(D53:G53)</f>
        <v>18</v>
      </c>
      <c r="D53" s="47">
        <v>0</v>
      </c>
      <c r="E53" s="47">
        <v>0</v>
      </c>
      <c r="F53" s="47">
        <v>18</v>
      </c>
      <c r="G53" s="47">
        <v>0</v>
      </c>
    </row>
    <row r="54" spans="1:7" s="2" customFormat="1" ht="16.5">
      <c r="A54" s="12">
        <v>2</v>
      </c>
      <c r="B54" s="13" t="s">
        <v>69</v>
      </c>
      <c r="C54" s="53">
        <f>SUM(E54:G54)</f>
        <v>20</v>
      </c>
      <c r="D54" s="47">
        <v>0</v>
      </c>
      <c r="E54" s="47">
        <v>0</v>
      </c>
      <c r="F54" s="47">
        <v>0</v>
      </c>
      <c r="G54" s="47">
        <v>20</v>
      </c>
    </row>
    <row r="55" spans="1:7" s="2" customFormat="1" ht="33">
      <c r="A55" s="37">
        <v>3</v>
      </c>
      <c r="B55" s="23" t="s">
        <v>31</v>
      </c>
      <c r="C55" s="53">
        <f>SUM(D55:G55)</f>
        <v>0</v>
      </c>
      <c r="D55" s="47">
        <v>0</v>
      </c>
      <c r="E55" s="47">
        <v>0</v>
      </c>
      <c r="F55" s="47">
        <v>0</v>
      </c>
      <c r="G55" s="47">
        <v>0</v>
      </c>
    </row>
    <row r="56" spans="1:7" s="2" customFormat="1" ht="33">
      <c r="A56" s="14" t="s">
        <v>32</v>
      </c>
      <c r="B56" s="24" t="s">
        <v>46</v>
      </c>
      <c r="C56" s="52">
        <v>330</v>
      </c>
      <c r="E56" s="15"/>
      <c r="F56" s="15"/>
      <c r="G56" s="47">
        <v>330</v>
      </c>
    </row>
    <row r="57" spans="1:7" s="2" customFormat="1" ht="33">
      <c r="A57" s="14" t="s">
        <v>33</v>
      </c>
      <c r="B57" s="24" t="s">
        <v>34</v>
      </c>
      <c r="C57" s="52">
        <f>C58+C60+C62</f>
        <v>329</v>
      </c>
      <c r="D57" s="15"/>
      <c r="E57" s="15"/>
      <c r="F57" s="15"/>
      <c r="G57" s="47">
        <v>329</v>
      </c>
    </row>
    <row r="58" spans="1:7" s="2" customFormat="1" ht="16.5">
      <c r="A58" s="92">
        <v>1</v>
      </c>
      <c r="B58" s="13" t="s">
        <v>35</v>
      </c>
      <c r="C58" s="53">
        <f>SUM(D58:G58)</f>
        <v>72</v>
      </c>
      <c r="D58" s="15"/>
      <c r="E58" s="15"/>
      <c r="F58" s="15"/>
      <c r="G58" s="47">
        <v>72</v>
      </c>
    </row>
    <row r="59" spans="1:7" s="2" customFormat="1" ht="16.5">
      <c r="A59" s="92"/>
      <c r="B59" s="13" t="s">
        <v>11</v>
      </c>
      <c r="C59" s="132">
        <f>C58/C$57</f>
        <v>0.2188449848024316</v>
      </c>
      <c r="D59" s="15"/>
      <c r="E59" s="15"/>
      <c r="F59" s="15"/>
      <c r="G59" s="47" t="s">
        <v>36</v>
      </c>
    </row>
    <row r="60" spans="1:7" s="2" customFormat="1" ht="16.5">
      <c r="A60" s="92">
        <v>2</v>
      </c>
      <c r="B60" s="13" t="s">
        <v>37</v>
      </c>
      <c r="C60" s="53">
        <f>SUM(D60:G60)</f>
        <v>144</v>
      </c>
      <c r="D60" s="15"/>
      <c r="E60" s="15"/>
      <c r="F60" s="15"/>
      <c r="G60" s="47">
        <v>144</v>
      </c>
    </row>
    <row r="61" spans="1:7" s="2" customFormat="1" ht="16.5">
      <c r="A61" s="92"/>
      <c r="B61" s="13" t="s">
        <v>11</v>
      </c>
      <c r="C61" s="132">
        <f>C60/C$57</f>
        <v>0.4376899696048632</v>
      </c>
      <c r="D61" s="15"/>
      <c r="E61" s="15"/>
      <c r="F61" s="15"/>
      <c r="G61" s="47" t="s">
        <v>38</v>
      </c>
    </row>
    <row r="62" spans="1:7" s="2" customFormat="1" ht="16.5">
      <c r="A62" s="92">
        <v>3</v>
      </c>
      <c r="B62" s="13" t="s">
        <v>39</v>
      </c>
      <c r="C62" s="53">
        <f>SUM(D62:G62)</f>
        <v>113</v>
      </c>
      <c r="D62" s="15"/>
      <c r="E62" s="15"/>
      <c r="F62" s="15"/>
      <c r="G62" s="47">
        <v>113</v>
      </c>
    </row>
    <row r="63" spans="1:7" s="2" customFormat="1" ht="16.5">
      <c r="A63" s="92"/>
      <c r="B63" s="13" t="s">
        <v>11</v>
      </c>
      <c r="C63" s="132">
        <f>C62/C$57</f>
        <v>0.3434650455927052</v>
      </c>
      <c r="D63" s="15"/>
      <c r="E63" s="15"/>
      <c r="F63" s="15"/>
      <c r="G63" s="47" t="s">
        <v>38</v>
      </c>
    </row>
    <row r="64" spans="1:7" s="2" customFormat="1" ht="33">
      <c r="A64" s="93" t="s">
        <v>40</v>
      </c>
      <c r="B64" s="24" t="s">
        <v>47</v>
      </c>
      <c r="C64" s="52">
        <v>273</v>
      </c>
      <c r="D64" s="15"/>
      <c r="E64" s="15"/>
      <c r="F64" s="15"/>
      <c r="G64" s="47" t="s">
        <v>179</v>
      </c>
    </row>
    <row r="65" spans="1:7" s="2" customFormat="1" ht="16.5">
      <c r="A65" s="93"/>
      <c r="B65" s="13" t="s">
        <v>11</v>
      </c>
      <c r="C65" s="56" t="s">
        <v>180</v>
      </c>
      <c r="D65" s="15"/>
      <c r="E65" s="15"/>
      <c r="F65" s="15"/>
      <c r="G65" s="22"/>
    </row>
    <row r="66" spans="1:7" s="2" customFormat="1" ht="16.5">
      <c r="A66" s="14" t="s">
        <v>41</v>
      </c>
      <c r="B66" s="10" t="s">
        <v>42</v>
      </c>
      <c r="C66" s="58" t="s">
        <v>183</v>
      </c>
      <c r="D66" s="15" t="s">
        <v>175</v>
      </c>
      <c r="E66" s="15" t="s">
        <v>176</v>
      </c>
      <c r="F66" s="15" t="s">
        <v>177</v>
      </c>
      <c r="G66" s="15" t="s">
        <v>178</v>
      </c>
    </row>
    <row r="67" spans="1:7" s="2" customFormat="1" ht="16.5">
      <c r="A67" s="14" t="s">
        <v>43</v>
      </c>
      <c r="B67" s="10" t="s">
        <v>44</v>
      </c>
      <c r="C67" s="52"/>
      <c r="D67" s="15"/>
      <c r="E67" s="15"/>
      <c r="F67" s="15"/>
      <c r="G67" s="15">
        <v>1</v>
      </c>
    </row>
    <row r="68" spans="1:7" s="2" customFormat="1" ht="15" customHeight="1">
      <c r="A68" s="35"/>
      <c r="B68"/>
      <c r="C68" s="48"/>
      <c r="D68" s="1"/>
      <c r="E68" s="1"/>
      <c r="F68" s="1"/>
      <c r="G68" s="1"/>
    </row>
    <row r="69" spans="1:11" s="2" customFormat="1" ht="18.75">
      <c r="A69" s="35"/>
      <c r="B69" s="5" t="s">
        <v>59</v>
      </c>
      <c r="C69" s="74" t="s">
        <v>63</v>
      </c>
      <c r="D69" s="74"/>
      <c r="E69" s="74"/>
      <c r="F69" s="74"/>
      <c r="G69" s="74"/>
      <c r="H69" s="7"/>
      <c r="I69" s="7"/>
      <c r="J69" s="7"/>
      <c r="K69" s="7"/>
    </row>
    <row r="70" spans="1:7" s="2" customFormat="1" ht="13.5" customHeight="1">
      <c r="A70" s="35"/>
      <c r="B70" s="25" t="s">
        <v>60</v>
      </c>
      <c r="C70" s="140" t="s">
        <v>226</v>
      </c>
      <c r="D70" s="140"/>
      <c r="E70" s="140"/>
      <c r="F70" s="140"/>
      <c r="G70" s="140"/>
    </row>
    <row r="71" spans="1:7" s="2" customFormat="1" ht="15.75" customHeight="1">
      <c r="A71" s="35"/>
      <c r="B71" s="25" t="s">
        <v>61</v>
      </c>
      <c r="C71" s="74" t="s">
        <v>64</v>
      </c>
      <c r="D71" s="74"/>
      <c r="E71" s="74"/>
      <c r="F71" s="74"/>
      <c r="G71" s="74"/>
    </row>
    <row r="72" spans="1:11" s="2" customFormat="1" ht="13.5" customHeight="1">
      <c r="A72" s="35"/>
      <c r="B72" s="6" t="s">
        <v>62</v>
      </c>
      <c r="C72" s="74"/>
      <c r="D72" s="74"/>
      <c r="E72" s="74"/>
      <c r="F72" s="74"/>
      <c r="G72" s="74"/>
      <c r="H72" s="7"/>
      <c r="I72" s="7"/>
      <c r="J72" s="7"/>
      <c r="K72" s="7"/>
    </row>
    <row r="73" spans="1:11" s="2" customFormat="1" ht="18.75">
      <c r="A73" s="35"/>
      <c r="B73" s="6"/>
      <c r="C73" s="74"/>
      <c r="D73" s="74"/>
      <c r="E73" s="74"/>
      <c r="F73" s="74"/>
      <c r="G73" s="74"/>
      <c r="H73" s="7"/>
      <c r="I73" s="7"/>
      <c r="J73" s="7"/>
      <c r="K73" s="7"/>
    </row>
  </sheetData>
  <sheetProtection/>
  <mergeCells count="43">
    <mergeCell ref="C71:G71"/>
    <mergeCell ref="C72:G72"/>
    <mergeCell ref="C70:G70"/>
    <mergeCell ref="A62:A63"/>
    <mergeCell ref="A64:A65"/>
    <mergeCell ref="C69:G69"/>
    <mergeCell ref="C73:G73"/>
    <mergeCell ref="D1:G1"/>
    <mergeCell ref="A42:A43"/>
    <mergeCell ref="A46:A47"/>
    <mergeCell ref="A48:A49"/>
    <mergeCell ref="A50:A51"/>
    <mergeCell ref="A58:A59"/>
    <mergeCell ref="A60:A61"/>
    <mergeCell ref="A29:A30"/>
    <mergeCell ref="A31:A32"/>
    <mergeCell ref="A34:A35"/>
    <mergeCell ref="A36:A37"/>
    <mergeCell ref="A38:A39"/>
    <mergeCell ref="A40:A41"/>
    <mergeCell ref="A44:A45"/>
    <mergeCell ref="A16:A17"/>
    <mergeCell ref="A18:A19"/>
    <mergeCell ref="A20:A21"/>
    <mergeCell ref="A23:A24"/>
    <mergeCell ref="A25:A26"/>
    <mergeCell ref="A27:A28"/>
    <mergeCell ref="A10:G10"/>
    <mergeCell ref="A11:A12"/>
    <mergeCell ref="B11:B12"/>
    <mergeCell ref="C11:C12"/>
    <mergeCell ref="D11:G11"/>
    <mergeCell ref="A14:A15"/>
    <mergeCell ref="A5:B5"/>
    <mergeCell ref="C5:G5"/>
    <mergeCell ref="A7:G7"/>
    <mergeCell ref="A8:G8"/>
    <mergeCell ref="A9:G9"/>
    <mergeCell ref="A2:B2"/>
    <mergeCell ref="C2:G2"/>
    <mergeCell ref="A3:B3"/>
    <mergeCell ref="C3:G3"/>
    <mergeCell ref="A4:B4"/>
  </mergeCells>
  <printOptions/>
  <pageMargins left="0.75" right="0.5" top="0.5" bottom="0.5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58">
      <selection activeCell="C75" sqref="C75:G75"/>
    </sheetView>
  </sheetViews>
  <sheetFormatPr defaultColWidth="8.88671875" defaultRowHeight="18.75"/>
  <cols>
    <col min="1" max="1" width="5.5546875" style="35" customWidth="1"/>
    <col min="2" max="2" width="32.10546875" style="0" customWidth="1"/>
    <col min="3" max="3" width="8.88671875" style="0" customWidth="1"/>
    <col min="4" max="4" width="6.88671875" style="0" customWidth="1"/>
    <col min="5" max="5" width="7.5546875" style="0" customWidth="1"/>
    <col min="6" max="6" width="4.4453125" style="0" customWidth="1"/>
    <col min="7" max="7" width="7.4453125" style="0" customWidth="1"/>
  </cols>
  <sheetData>
    <row r="1" spans="3:7" ht="18.75">
      <c r="C1" s="81" t="s">
        <v>83</v>
      </c>
      <c r="D1" s="81"/>
      <c r="E1" s="81"/>
      <c r="F1" s="81"/>
      <c r="G1" s="81"/>
    </row>
    <row r="2" spans="1:7" ht="18.75">
      <c r="A2" s="83" t="s">
        <v>53</v>
      </c>
      <c r="B2" s="83"/>
      <c r="C2" s="118" t="s">
        <v>57</v>
      </c>
      <c r="D2" s="118"/>
      <c r="E2" s="118"/>
      <c r="F2" s="118"/>
      <c r="G2" s="118"/>
    </row>
    <row r="3" spans="1:7" ht="18.75">
      <c r="A3" s="83" t="s">
        <v>56</v>
      </c>
      <c r="B3" s="83"/>
      <c r="C3" s="76" t="s">
        <v>58</v>
      </c>
      <c r="D3" s="76"/>
      <c r="E3" s="76"/>
      <c r="F3" s="76"/>
      <c r="G3" s="76"/>
    </row>
    <row r="4" spans="1:7" ht="18.75">
      <c r="A4" s="76" t="s">
        <v>54</v>
      </c>
      <c r="B4" s="76"/>
      <c r="C4" s="8"/>
      <c r="D4" s="8"/>
      <c r="E4" s="1"/>
      <c r="F4" s="1"/>
      <c r="G4" s="1"/>
    </row>
    <row r="5" spans="1:7" ht="18.75">
      <c r="A5" s="76" t="s">
        <v>55</v>
      </c>
      <c r="B5" s="76"/>
      <c r="C5" s="119" t="s">
        <v>66</v>
      </c>
      <c r="D5" s="119"/>
      <c r="E5" s="119"/>
      <c r="F5" s="119"/>
      <c r="G5" s="119"/>
    </row>
    <row r="6" spans="1:7" ht="12" customHeight="1">
      <c r="A6" s="3"/>
      <c r="B6" s="3"/>
      <c r="C6" s="4"/>
      <c r="D6" s="4"/>
      <c r="E6" s="4"/>
      <c r="F6" s="4"/>
      <c r="G6" s="4"/>
    </row>
    <row r="7" spans="1:7" ht="18.75">
      <c r="A7" s="84" t="s">
        <v>65</v>
      </c>
      <c r="B7" s="84"/>
      <c r="C7" s="84"/>
      <c r="D7" s="84"/>
      <c r="E7" s="84"/>
      <c r="F7" s="84"/>
      <c r="G7" s="84"/>
    </row>
    <row r="8" spans="1:7" ht="18.75">
      <c r="A8" s="80" t="s">
        <v>85</v>
      </c>
      <c r="B8" s="80"/>
      <c r="C8" s="80"/>
      <c r="D8" s="80"/>
      <c r="E8" s="80"/>
      <c r="F8" s="80"/>
      <c r="G8" s="80"/>
    </row>
    <row r="9" spans="1:7" ht="18.75">
      <c r="A9" s="80" t="s">
        <v>84</v>
      </c>
      <c r="B9" s="80"/>
      <c r="C9" s="80"/>
      <c r="D9" s="80"/>
      <c r="E9" s="80"/>
      <c r="F9" s="80"/>
      <c r="G9" s="80"/>
    </row>
    <row r="10" spans="1:7" ht="14.25" customHeight="1">
      <c r="A10" s="80"/>
      <c r="B10" s="80"/>
      <c r="C10" s="80"/>
      <c r="D10" s="80"/>
      <c r="E10" s="80"/>
      <c r="F10" s="80"/>
      <c r="G10" s="80"/>
    </row>
    <row r="11" spans="1:7" ht="18.75">
      <c r="A11" s="18" t="s">
        <v>0</v>
      </c>
      <c r="B11" s="18" t="s">
        <v>1</v>
      </c>
      <c r="C11" s="121" t="s">
        <v>81</v>
      </c>
      <c r="D11" s="122"/>
      <c r="E11" s="82" t="s">
        <v>82</v>
      </c>
      <c r="F11" s="82"/>
      <c r="G11" s="82"/>
    </row>
    <row r="12" spans="1:7" ht="18.75">
      <c r="A12" s="45" t="s">
        <v>8</v>
      </c>
      <c r="B12" s="40" t="s">
        <v>111</v>
      </c>
      <c r="C12" s="97">
        <v>23</v>
      </c>
      <c r="D12" s="98"/>
      <c r="E12" s="94"/>
      <c r="F12" s="94"/>
      <c r="G12" s="94"/>
    </row>
    <row r="13" spans="1:7" ht="18.75">
      <c r="A13" s="45" t="s">
        <v>15</v>
      </c>
      <c r="B13" s="40" t="s">
        <v>112</v>
      </c>
      <c r="C13" s="97"/>
      <c r="D13" s="98"/>
      <c r="E13" s="94"/>
      <c r="F13" s="94"/>
      <c r="G13" s="94"/>
    </row>
    <row r="14" spans="1:7" ht="18.75">
      <c r="A14" s="46">
        <v>1</v>
      </c>
      <c r="B14" s="41" t="s">
        <v>113</v>
      </c>
      <c r="C14" s="97">
        <v>23</v>
      </c>
      <c r="D14" s="98"/>
      <c r="E14" s="94"/>
      <c r="F14" s="94"/>
      <c r="G14" s="94"/>
    </row>
    <row r="15" spans="1:7" ht="18.75">
      <c r="A15" s="46">
        <v>2</v>
      </c>
      <c r="B15" s="41" t="s">
        <v>114</v>
      </c>
      <c r="C15" s="97"/>
      <c r="D15" s="98"/>
      <c r="E15" s="94"/>
      <c r="F15" s="94"/>
      <c r="G15" s="94"/>
    </row>
    <row r="16" spans="1:7" ht="18.75">
      <c r="A16" s="46">
        <v>3</v>
      </c>
      <c r="B16" s="41" t="s">
        <v>115</v>
      </c>
      <c r="C16" s="97"/>
      <c r="D16" s="98"/>
      <c r="E16" s="94"/>
      <c r="F16" s="94"/>
      <c r="G16" s="94"/>
    </row>
    <row r="17" spans="1:7" ht="18.75">
      <c r="A17" s="46">
        <v>4</v>
      </c>
      <c r="B17" s="41" t="s">
        <v>116</v>
      </c>
      <c r="C17" s="97"/>
      <c r="D17" s="98"/>
      <c r="E17" s="94"/>
      <c r="F17" s="94"/>
      <c r="G17" s="94"/>
    </row>
    <row r="18" spans="1:7" ht="18.75">
      <c r="A18" s="46">
        <v>5</v>
      </c>
      <c r="B18" s="41" t="s">
        <v>117</v>
      </c>
      <c r="C18" s="97">
        <v>4</v>
      </c>
      <c r="D18" s="98"/>
      <c r="E18" s="94"/>
      <c r="F18" s="94"/>
      <c r="G18" s="94"/>
    </row>
    <row r="19" spans="1:10" ht="33">
      <c r="A19" s="46">
        <v>6</v>
      </c>
      <c r="B19" s="41" t="s">
        <v>118</v>
      </c>
      <c r="C19" s="95">
        <v>4</v>
      </c>
      <c r="D19" s="96"/>
      <c r="E19" s="94"/>
      <c r="F19" s="94"/>
      <c r="G19" s="94"/>
      <c r="I19" s="57"/>
      <c r="J19" s="57"/>
    </row>
    <row r="20" spans="1:7" ht="18.75">
      <c r="A20" s="46">
        <v>7</v>
      </c>
      <c r="B20" s="41" t="s">
        <v>119</v>
      </c>
      <c r="C20" s="97" t="s">
        <v>214</v>
      </c>
      <c r="D20" s="98"/>
      <c r="E20" s="94">
        <v>1.9</v>
      </c>
      <c r="F20" s="94"/>
      <c r="G20" s="94"/>
    </row>
    <row r="21" spans="1:7" ht="18.75">
      <c r="A21" s="46">
        <v>8</v>
      </c>
      <c r="B21" s="41" t="s">
        <v>120</v>
      </c>
      <c r="C21" s="97" t="s">
        <v>215</v>
      </c>
      <c r="D21" s="98"/>
      <c r="E21" s="94">
        <v>42.12</v>
      </c>
      <c r="F21" s="94"/>
      <c r="G21" s="94"/>
    </row>
    <row r="22" spans="1:7" ht="18.75">
      <c r="A22" s="45" t="s">
        <v>19</v>
      </c>
      <c r="B22" s="40" t="s">
        <v>121</v>
      </c>
      <c r="C22" s="97"/>
      <c r="D22" s="98"/>
      <c r="E22" s="94"/>
      <c r="F22" s="94"/>
      <c r="G22" s="94"/>
    </row>
    <row r="23" spans="1:7" ht="18.75">
      <c r="A23" s="45" t="s">
        <v>30</v>
      </c>
      <c r="B23" s="40" t="s">
        <v>165</v>
      </c>
      <c r="C23" s="120">
        <v>5263</v>
      </c>
      <c r="D23" s="98"/>
      <c r="E23" s="94"/>
      <c r="F23" s="94"/>
      <c r="G23" s="94"/>
    </row>
    <row r="24" spans="1:7" ht="22.5" customHeight="1">
      <c r="A24" s="45" t="s">
        <v>32</v>
      </c>
      <c r="B24" s="40" t="s">
        <v>166</v>
      </c>
      <c r="C24" s="95">
        <v>2366</v>
      </c>
      <c r="D24" s="96"/>
      <c r="E24" s="94"/>
      <c r="F24" s="94"/>
      <c r="G24" s="94"/>
    </row>
    <row r="25" spans="1:7" ht="18.75">
      <c r="A25" s="45" t="s">
        <v>33</v>
      </c>
      <c r="B25" s="40" t="s">
        <v>122</v>
      </c>
      <c r="C25" s="97"/>
      <c r="D25" s="98"/>
      <c r="E25" s="94"/>
      <c r="F25" s="94"/>
      <c r="G25" s="94"/>
    </row>
    <row r="26" spans="1:7" ht="18.75">
      <c r="A26" s="46">
        <v>1</v>
      </c>
      <c r="B26" s="41" t="s">
        <v>167</v>
      </c>
      <c r="C26" s="97"/>
      <c r="D26" s="98"/>
      <c r="E26" s="94"/>
      <c r="F26" s="94"/>
      <c r="G26" s="94"/>
    </row>
    <row r="27" spans="1:7" ht="18.75">
      <c r="A27" s="46">
        <v>2</v>
      </c>
      <c r="B27" s="41" t="s">
        <v>168</v>
      </c>
      <c r="C27" s="97"/>
      <c r="D27" s="98"/>
      <c r="E27" s="94"/>
      <c r="F27" s="94"/>
      <c r="G27" s="94"/>
    </row>
    <row r="28" spans="1:7" ht="18.75">
      <c r="A28" s="46">
        <v>3</v>
      </c>
      <c r="B28" s="41" t="s">
        <v>169</v>
      </c>
      <c r="C28" s="97">
        <v>160</v>
      </c>
      <c r="D28" s="98"/>
      <c r="E28" s="94"/>
      <c r="F28" s="94"/>
      <c r="G28" s="94"/>
    </row>
    <row r="29" spans="1:7" ht="33">
      <c r="A29" s="46">
        <v>4</v>
      </c>
      <c r="B29" s="41" t="s">
        <v>170</v>
      </c>
      <c r="C29" s="95">
        <v>160</v>
      </c>
      <c r="D29" s="96"/>
      <c r="E29" s="94"/>
      <c r="F29" s="94"/>
      <c r="G29" s="94"/>
    </row>
    <row r="30" spans="1:7" ht="34.5" customHeight="1">
      <c r="A30" s="46">
        <v>5</v>
      </c>
      <c r="B30" s="41" t="s">
        <v>171</v>
      </c>
      <c r="C30" s="97"/>
      <c r="D30" s="98"/>
      <c r="E30" s="94"/>
      <c r="F30" s="94"/>
      <c r="G30" s="94"/>
    </row>
    <row r="31" spans="1:7" ht="33">
      <c r="A31" s="45" t="s">
        <v>40</v>
      </c>
      <c r="B31" s="40" t="s">
        <v>163</v>
      </c>
      <c r="C31" s="97"/>
      <c r="D31" s="98"/>
      <c r="E31" s="94"/>
      <c r="F31" s="94"/>
      <c r="G31" s="94"/>
    </row>
    <row r="32" spans="1:7" ht="33">
      <c r="A32" s="46">
        <v>1</v>
      </c>
      <c r="B32" s="41" t="s">
        <v>123</v>
      </c>
      <c r="C32" s="97"/>
      <c r="D32" s="98"/>
      <c r="E32" s="94"/>
      <c r="F32" s="94"/>
      <c r="G32" s="94"/>
    </row>
    <row r="33" spans="1:7" ht="18.75">
      <c r="A33" s="46">
        <v>1.1</v>
      </c>
      <c r="B33" s="41" t="s">
        <v>216</v>
      </c>
      <c r="C33" s="97"/>
      <c r="D33" s="98"/>
      <c r="E33" s="94"/>
      <c r="F33" s="94"/>
      <c r="G33" s="94"/>
    </row>
    <row r="34" spans="1:7" ht="18.75">
      <c r="A34" s="46">
        <v>1.2</v>
      </c>
      <c r="B34" s="41" t="s">
        <v>217</v>
      </c>
      <c r="C34" s="97"/>
      <c r="D34" s="98"/>
      <c r="E34" s="94"/>
      <c r="F34" s="94"/>
      <c r="G34" s="94"/>
    </row>
    <row r="35" spans="1:7" ht="18.75">
      <c r="A35" s="46">
        <v>1.3</v>
      </c>
      <c r="B35" s="41" t="s">
        <v>218</v>
      </c>
      <c r="C35" s="97"/>
      <c r="D35" s="98"/>
      <c r="E35" s="94"/>
      <c r="F35" s="94"/>
      <c r="G35" s="94"/>
    </row>
    <row r="36" spans="1:7" ht="18.75">
      <c r="A36" s="46">
        <v>1.4</v>
      </c>
      <c r="B36" s="41" t="s">
        <v>219</v>
      </c>
      <c r="C36" s="59"/>
      <c r="D36" s="60"/>
      <c r="E36" s="97"/>
      <c r="F36" s="99"/>
      <c r="G36" s="98"/>
    </row>
    <row r="37" spans="1:7" ht="33">
      <c r="A37" s="45">
        <v>2</v>
      </c>
      <c r="B37" s="40" t="s">
        <v>124</v>
      </c>
      <c r="C37" s="116" t="s">
        <v>220</v>
      </c>
      <c r="D37" s="117"/>
      <c r="E37" s="94"/>
      <c r="F37" s="94"/>
      <c r="G37" s="94"/>
    </row>
    <row r="38" spans="1:7" ht="18.75">
      <c r="A38" s="46">
        <v>2.1</v>
      </c>
      <c r="B38" s="41" t="s">
        <v>216</v>
      </c>
      <c r="C38" s="95" t="s">
        <v>221</v>
      </c>
      <c r="D38" s="96"/>
      <c r="E38" s="94">
        <v>0.182</v>
      </c>
      <c r="F38" s="94"/>
      <c r="G38" s="94"/>
    </row>
    <row r="39" spans="1:7" ht="18.75">
      <c r="A39" s="46">
        <v>2.2</v>
      </c>
      <c r="B39" s="41" t="s">
        <v>217</v>
      </c>
      <c r="C39" s="95" t="s">
        <v>221</v>
      </c>
      <c r="D39" s="96"/>
      <c r="E39" s="94">
        <v>0.182</v>
      </c>
      <c r="F39" s="94"/>
      <c r="G39" s="94"/>
    </row>
    <row r="40" spans="1:7" ht="18.75">
      <c r="A40" s="46">
        <v>2.3</v>
      </c>
      <c r="B40" s="41" t="s">
        <v>218</v>
      </c>
      <c r="C40" s="95" t="s">
        <v>221</v>
      </c>
      <c r="D40" s="96"/>
      <c r="E40" s="94">
        <v>0.182</v>
      </c>
      <c r="F40" s="94"/>
      <c r="G40" s="94"/>
    </row>
    <row r="41" spans="1:7" ht="18.75">
      <c r="A41" s="46">
        <v>2.4</v>
      </c>
      <c r="B41" s="41" t="s">
        <v>219</v>
      </c>
      <c r="C41" s="95" t="s">
        <v>221</v>
      </c>
      <c r="D41" s="96"/>
      <c r="E41" s="94">
        <v>0.182</v>
      </c>
      <c r="F41" s="94"/>
      <c r="G41" s="94"/>
    </row>
    <row r="42" spans="1:7" ht="33">
      <c r="A42" s="46">
        <v>3</v>
      </c>
      <c r="B42" s="41" t="s">
        <v>125</v>
      </c>
      <c r="C42" s="97"/>
      <c r="D42" s="98"/>
      <c r="E42" s="94"/>
      <c r="F42" s="94"/>
      <c r="G42" s="94"/>
    </row>
    <row r="43" spans="1:7" ht="14.25" customHeight="1">
      <c r="A43" s="46">
        <v>4</v>
      </c>
      <c r="B43" s="41" t="s">
        <v>126</v>
      </c>
      <c r="C43" s="97"/>
      <c r="D43" s="98"/>
      <c r="E43" s="94"/>
      <c r="F43" s="94"/>
      <c r="G43" s="94"/>
    </row>
    <row r="44" spans="1:7" ht="33">
      <c r="A44" s="45" t="s">
        <v>145</v>
      </c>
      <c r="B44" s="40" t="s">
        <v>164</v>
      </c>
      <c r="C44" s="116" t="s">
        <v>222</v>
      </c>
      <c r="D44" s="117"/>
      <c r="E44" s="94"/>
      <c r="F44" s="94"/>
      <c r="G44" s="94"/>
    </row>
    <row r="45" spans="1:7" s="36" customFormat="1" ht="18.75">
      <c r="A45" s="45" t="s">
        <v>41</v>
      </c>
      <c r="B45" s="40" t="s">
        <v>127</v>
      </c>
      <c r="C45" s="97"/>
      <c r="D45" s="98"/>
      <c r="E45" s="94"/>
      <c r="F45" s="94"/>
      <c r="G45" s="94"/>
    </row>
    <row r="46" spans="1:7" ht="18.75">
      <c r="A46" s="46">
        <v>1</v>
      </c>
      <c r="B46" s="41" t="s">
        <v>128</v>
      </c>
      <c r="C46" s="97">
        <v>11</v>
      </c>
      <c r="D46" s="98"/>
      <c r="E46" s="94"/>
      <c r="F46" s="94"/>
      <c r="G46" s="94"/>
    </row>
    <row r="47" spans="1:7" ht="18.75">
      <c r="A47" s="46">
        <v>2</v>
      </c>
      <c r="B47" s="41" t="s">
        <v>129</v>
      </c>
      <c r="C47" s="97">
        <v>6</v>
      </c>
      <c r="D47" s="98"/>
      <c r="E47" s="94"/>
      <c r="F47" s="94"/>
      <c r="G47" s="94"/>
    </row>
    <row r="48" spans="1:7" ht="18.75">
      <c r="A48" s="46">
        <v>3</v>
      </c>
      <c r="B48" s="41" t="s">
        <v>130</v>
      </c>
      <c r="C48" s="97">
        <v>5</v>
      </c>
      <c r="D48" s="98"/>
      <c r="E48" s="94"/>
      <c r="F48" s="94"/>
      <c r="G48" s="94"/>
    </row>
    <row r="49" spans="1:7" ht="18.75">
      <c r="A49" s="46">
        <v>4</v>
      </c>
      <c r="B49" s="41" t="s">
        <v>131</v>
      </c>
      <c r="C49" s="97">
        <v>10</v>
      </c>
      <c r="D49" s="98"/>
      <c r="E49" s="94"/>
      <c r="F49" s="94"/>
      <c r="G49" s="94"/>
    </row>
    <row r="50" spans="1:7" ht="18.75">
      <c r="A50" s="46">
        <v>5</v>
      </c>
      <c r="B50" s="41" t="s">
        <v>223</v>
      </c>
      <c r="C50" s="97">
        <v>2</v>
      </c>
      <c r="D50" s="98"/>
      <c r="E50" s="97"/>
      <c r="F50" s="99"/>
      <c r="G50" s="98"/>
    </row>
    <row r="51" spans="1:7" ht="18.75">
      <c r="A51" s="46">
        <v>6</v>
      </c>
      <c r="B51" s="41" t="s">
        <v>132</v>
      </c>
      <c r="C51" s="97"/>
      <c r="D51" s="98"/>
      <c r="E51" s="94"/>
      <c r="F51" s="94"/>
      <c r="G51" s="94"/>
    </row>
    <row r="52" spans="1:7" ht="18.75">
      <c r="A52" s="46">
        <v>7</v>
      </c>
      <c r="B52" s="41" t="s">
        <v>126</v>
      </c>
      <c r="C52" s="97"/>
      <c r="D52" s="98"/>
      <c r="E52" s="94"/>
      <c r="F52" s="94"/>
      <c r="G52" s="94"/>
    </row>
    <row r="53" spans="1:7" ht="18.75">
      <c r="A53" s="97"/>
      <c r="B53" s="99"/>
      <c r="C53" s="109"/>
      <c r="D53" s="110"/>
      <c r="E53" s="17"/>
      <c r="F53" s="17"/>
      <c r="G53" s="17"/>
    </row>
    <row r="54" spans="1:7" ht="18.75">
      <c r="A54" s="97" t="s">
        <v>1</v>
      </c>
      <c r="B54" s="99"/>
      <c r="C54" s="94" t="s">
        <v>172</v>
      </c>
      <c r="D54" s="94"/>
      <c r="E54" s="94"/>
      <c r="F54" s="94"/>
      <c r="G54" s="94"/>
    </row>
    <row r="55" spans="1:7" ht="18.75">
      <c r="A55" s="38" t="s">
        <v>43</v>
      </c>
      <c r="B55" s="43" t="s">
        <v>133</v>
      </c>
      <c r="C55" s="108"/>
      <c r="D55" s="108"/>
      <c r="E55" s="108"/>
      <c r="F55" s="108"/>
      <c r="G55" s="108"/>
    </row>
    <row r="56" spans="1:7" ht="18.75">
      <c r="A56" s="38" t="s">
        <v>146</v>
      </c>
      <c r="B56" s="43" t="s">
        <v>134</v>
      </c>
      <c r="C56" s="108"/>
      <c r="D56" s="108"/>
      <c r="E56" s="108"/>
      <c r="F56" s="108"/>
      <c r="G56" s="108"/>
    </row>
    <row r="57" spans="1:7" ht="12.75" customHeight="1">
      <c r="A57" s="103"/>
      <c r="B57" s="104"/>
      <c r="C57" s="104"/>
      <c r="D57" s="104"/>
      <c r="E57" s="104"/>
      <c r="F57" s="104"/>
      <c r="G57" s="104"/>
    </row>
    <row r="58" spans="1:7" ht="66">
      <c r="A58" s="40"/>
      <c r="B58" s="40" t="s">
        <v>1</v>
      </c>
      <c r="C58" s="39" t="s">
        <v>173</v>
      </c>
      <c r="D58" s="41" t="s">
        <v>149</v>
      </c>
      <c r="E58" s="108" t="s">
        <v>150</v>
      </c>
      <c r="F58" s="108"/>
      <c r="G58" s="108"/>
    </row>
    <row r="59" spans="1:7" ht="18.75">
      <c r="A59" s="38" t="s">
        <v>147</v>
      </c>
      <c r="B59" s="40" t="s">
        <v>135</v>
      </c>
      <c r="C59" s="41"/>
      <c r="D59" s="41"/>
      <c r="E59" s="100"/>
      <c r="F59" s="101"/>
      <c r="G59" s="102"/>
    </row>
    <row r="60" spans="1:7" ht="18.75">
      <c r="A60" s="38" t="s">
        <v>148</v>
      </c>
      <c r="B60" s="40" t="s">
        <v>136</v>
      </c>
      <c r="C60" s="41"/>
      <c r="D60" s="41"/>
      <c r="E60" s="100"/>
      <c r="F60" s="101"/>
      <c r="G60" s="102"/>
    </row>
    <row r="61" spans="1:7" ht="12.75" customHeight="1">
      <c r="A61" s="103"/>
      <c r="B61" s="104"/>
      <c r="C61" s="104"/>
      <c r="D61" s="104"/>
      <c r="E61" s="104"/>
      <c r="F61" s="104"/>
      <c r="G61" s="104"/>
    </row>
    <row r="62" spans="1:7" ht="33.75" customHeight="1">
      <c r="A62" s="106" t="s">
        <v>151</v>
      </c>
      <c r="B62" s="107" t="s">
        <v>137</v>
      </c>
      <c r="C62" s="105" t="s">
        <v>152</v>
      </c>
      <c r="D62" s="105" t="s">
        <v>153</v>
      </c>
      <c r="E62" s="105"/>
      <c r="F62" s="105" t="s">
        <v>174</v>
      </c>
      <c r="G62" s="105"/>
    </row>
    <row r="63" spans="1:7" ht="33">
      <c r="A63" s="106"/>
      <c r="B63" s="107"/>
      <c r="C63" s="105"/>
      <c r="D63" s="39" t="s">
        <v>154</v>
      </c>
      <c r="E63" s="39" t="s">
        <v>155</v>
      </c>
      <c r="F63" s="39" t="s">
        <v>154</v>
      </c>
      <c r="G63" s="39" t="s">
        <v>155</v>
      </c>
    </row>
    <row r="64" spans="1:7" ht="18.75">
      <c r="A64" s="39">
        <v>1</v>
      </c>
      <c r="B64" s="41" t="s">
        <v>139</v>
      </c>
      <c r="C64" s="39">
        <v>2</v>
      </c>
      <c r="D64" s="41"/>
      <c r="E64" s="64" t="s">
        <v>224</v>
      </c>
      <c r="F64" s="41"/>
      <c r="G64" s="41"/>
    </row>
    <row r="65" spans="1:7" ht="18.75">
      <c r="A65" s="39">
        <v>2</v>
      </c>
      <c r="B65" s="41" t="s">
        <v>138</v>
      </c>
      <c r="C65" s="41"/>
      <c r="D65" s="41"/>
      <c r="E65" s="41"/>
      <c r="F65" s="41"/>
      <c r="G65" s="41"/>
    </row>
    <row r="66" spans="1:7" ht="18.75">
      <c r="A66" s="111"/>
      <c r="B66" s="112"/>
      <c r="C66" s="112"/>
      <c r="D66" s="112"/>
      <c r="E66" s="112"/>
      <c r="F66" s="112"/>
      <c r="G66" s="112"/>
    </row>
    <row r="67" spans="1:7" ht="18.75">
      <c r="A67" s="41"/>
      <c r="B67" s="39" t="s">
        <v>1</v>
      </c>
      <c r="C67" s="113" t="s">
        <v>161</v>
      </c>
      <c r="D67" s="115"/>
      <c r="E67" s="113" t="s">
        <v>162</v>
      </c>
      <c r="F67" s="114"/>
      <c r="G67" s="115"/>
    </row>
    <row r="68" spans="1:7" ht="18.75">
      <c r="A68" s="42" t="s">
        <v>156</v>
      </c>
      <c r="B68" s="44" t="s">
        <v>140</v>
      </c>
      <c r="C68" s="113" t="s">
        <v>225</v>
      </c>
      <c r="D68" s="115"/>
      <c r="E68" s="100"/>
      <c r="F68" s="101"/>
      <c r="G68" s="102"/>
    </row>
    <row r="69" spans="1:7" ht="18.75">
      <c r="A69" s="38" t="s">
        <v>157</v>
      </c>
      <c r="B69" s="40" t="s">
        <v>141</v>
      </c>
      <c r="C69" s="113" t="s">
        <v>225</v>
      </c>
      <c r="D69" s="115"/>
      <c r="E69" s="100"/>
      <c r="F69" s="101"/>
      <c r="G69" s="102"/>
    </row>
    <row r="70" spans="1:7" ht="18.75">
      <c r="A70" s="38" t="s">
        <v>158</v>
      </c>
      <c r="B70" s="40" t="s">
        <v>142</v>
      </c>
      <c r="C70" s="113" t="s">
        <v>225</v>
      </c>
      <c r="D70" s="115"/>
      <c r="E70" s="100"/>
      <c r="F70" s="101"/>
      <c r="G70" s="102"/>
    </row>
    <row r="71" spans="1:7" ht="33">
      <c r="A71" s="38" t="s">
        <v>159</v>
      </c>
      <c r="B71" s="40" t="s">
        <v>143</v>
      </c>
      <c r="C71" s="113" t="s">
        <v>225</v>
      </c>
      <c r="D71" s="115"/>
      <c r="E71" s="100"/>
      <c r="F71" s="101"/>
      <c r="G71" s="102"/>
    </row>
    <row r="72" spans="1:7" ht="18.75">
      <c r="A72" s="38" t="s">
        <v>160</v>
      </c>
      <c r="B72" s="40" t="s">
        <v>144</v>
      </c>
      <c r="C72" s="113" t="s">
        <v>225</v>
      </c>
      <c r="D72" s="115"/>
      <c r="E72" s="100"/>
      <c r="F72" s="101"/>
      <c r="G72" s="102"/>
    </row>
    <row r="73" ht="10.5" customHeight="1"/>
    <row r="74" spans="1:7" ht="16.5" customHeight="1">
      <c r="A74"/>
      <c r="B74" s="5" t="s">
        <v>59</v>
      </c>
      <c r="C74" s="74" t="s">
        <v>63</v>
      </c>
      <c r="D74" s="74"/>
      <c r="E74" s="74"/>
      <c r="F74" s="74"/>
      <c r="G74" s="74"/>
    </row>
    <row r="75" spans="1:7" ht="18" customHeight="1">
      <c r="A75"/>
      <c r="B75" s="25" t="s">
        <v>60</v>
      </c>
      <c r="C75" s="140" t="s">
        <v>226</v>
      </c>
      <c r="D75" s="140"/>
      <c r="E75" s="140"/>
      <c r="F75" s="140"/>
      <c r="G75" s="140"/>
    </row>
    <row r="76" spans="1:7" ht="15.75" customHeight="1">
      <c r="A76"/>
      <c r="B76" s="25" t="s">
        <v>61</v>
      </c>
      <c r="C76" s="74" t="s">
        <v>64</v>
      </c>
      <c r="D76" s="74"/>
      <c r="E76" s="74"/>
      <c r="F76" s="74"/>
      <c r="G76" s="74"/>
    </row>
    <row r="77" spans="1:7" ht="15.75" customHeight="1">
      <c r="A77"/>
      <c r="B77" s="6" t="s">
        <v>62</v>
      </c>
      <c r="C77" s="7"/>
      <c r="D77" s="7"/>
      <c r="E77" s="7"/>
      <c r="F77" s="7"/>
      <c r="G77" s="7"/>
    </row>
    <row r="78" spans="1:7" ht="18.75">
      <c r="A78"/>
      <c r="B78" s="6"/>
      <c r="C78" s="7"/>
      <c r="D78" s="7"/>
      <c r="E78" s="7"/>
      <c r="F78" s="7"/>
      <c r="G78" s="7"/>
    </row>
  </sheetData>
  <sheetProtection/>
  <mergeCells count="126">
    <mergeCell ref="C76:G76"/>
    <mergeCell ref="C75:G75"/>
    <mergeCell ref="E23:G23"/>
    <mergeCell ref="E24:G24"/>
    <mergeCell ref="E29:G29"/>
    <mergeCell ref="E13:G13"/>
    <mergeCell ref="E14:G14"/>
    <mergeCell ref="E15:G15"/>
    <mergeCell ref="E16:G16"/>
    <mergeCell ref="E17:G17"/>
    <mergeCell ref="E19:G19"/>
    <mergeCell ref="E20:G20"/>
    <mergeCell ref="C11:D11"/>
    <mergeCell ref="C12:D12"/>
    <mergeCell ref="C13:D13"/>
    <mergeCell ref="C14:D14"/>
    <mergeCell ref="E18:G18"/>
    <mergeCell ref="C15:D15"/>
    <mergeCell ref="C18:D18"/>
    <mergeCell ref="A2:B2"/>
    <mergeCell ref="A3:B3"/>
    <mergeCell ref="A4:B4"/>
    <mergeCell ref="C16:D16"/>
    <mergeCell ref="C17:D17"/>
    <mergeCell ref="A9:G9"/>
    <mergeCell ref="E11:G11"/>
    <mergeCell ref="E12:G12"/>
    <mergeCell ref="A5:B5"/>
    <mergeCell ref="A10:G1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2:D32"/>
    <mergeCell ref="C33:D33"/>
    <mergeCell ref="C47:D47"/>
    <mergeCell ref="C34:D34"/>
    <mergeCell ref="C35:D35"/>
    <mergeCell ref="C37:D37"/>
    <mergeCell ref="C38:D38"/>
    <mergeCell ref="C39:D39"/>
    <mergeCell ref="C40:D40"/>
    <mergeCell ref="C42:D42"/>
    <mergeCell ref="E22:G22"/>
    <mergeCell ref="C48:D48"/>
    <mergeCell ref="E32:G32"/>
    <mergeCell ref="E33:G33"/>
    <mergeCell ref="E34:G34"/>
    <mergeCell ref="E35:G35"/>
    <mergeCell ref="E43:G43"/>
    <mergeCell ref="E44:G44"/>
    <mergeCell ref="E45:G45"/>
    <mergeCell ref="C31:D31"/>
    <mergeCell ref="C43:D43"/>
    <mergeCell ref="C44:D44"/>
    <mergeCell ref="C45:D45"/>
    <mergeCell ref="C2:G2"/>
    <mergeCell ref="C3:G3"/>
    <mergeCell ref="C5:G5"/>
    <mergeCell ref="A7:G7"/>
    <mergeCell ref="A8:G8"/>
    <mergeCell ref="E21:G21"/>
    <mergeCell ref="E36:G36"/>
    <mergeCell ref="E69:G69"/>
    <mergeCell ref="E70:G70"/>
    <mergeCell ref="E37:G37"/>
    <mergeCell ref="E71:G71"/>
    <mergeCell ref="E72:G72"/>
    <mergeCell ref="C69:D69"/>
    <mergeCell ref="C70:D70"/>
    <mergeCell ref="C71:D71"/>
    <mergeCell ref="C72:D72"/>
    <mergeCell ref="C51:D51"/>
    <mergeCell ref="E67:G67"/>
    <mergeCell ref="C67:D67"/>
    <mergeCell ref="E68:G68"/>
    <mergeCell ref="C68:D68"/>
    <mergeCell ref="E38:G38"/>
    <mergeCell ref="E39:G39"/>
    <mergeCell ref="E40:G40"/>
    <mergeCell ref="E42:G42"/>
    <mergeCell ref="C52:D52"/>
    <mergeCell ref="C46:D46"/>
    <mergeCell ref="C1:G1"/>
    <mergeCell ref="E49:G49"/>
    <mergeCell ref="E51:G51"/>
    <mergeCell ref="A66:G66"/>
    <mergeCell ref="E25:G25"/>
    <mergeCell ref="E26:G26"/>
    <mergeCell ref="E27:G27"/>
    <mergeCell ref="E28:G28"/>
    <mergeCell ref="E30:G30"/>
    <mergeCell ref="E31:G31"/>
    <mergeCell ref="A53:D53"/>
    <mergeCell ref="A54:B54"/>
    <mergeCell ref="E59:G59"/>
    <mergeCell ref="E46:G46"/>
    <mergeCell ref="E47:G47"/>
    <mergeCell ref="E48:G48"/>
    <mergeCell ref="E52:G52"/>
    <mergeCell ref="C54:G54"/>
    <mergeCell ref="C55:G55"/>
    <mergeCell ref="C49:D49"/>
    <mergeCell ref="A62:A63"/>
    <mergeCell ref="B62:B63"/>
    <mergeCell ref="C62:C63"/>
    <mergeCell ref="C56:G56"/>
    <mergeCell ref="A57:G57"/>
    <mergeCell ref="E58:G58"/>
    <mergeCell ref="E41:G41"/>
    <mergeCell ref="C41:D41"/>
    <mergeCell ref="C50:D50"/>
    <mergeCell ref="E50:G50"/>
    <mergeCell ref="C74:G74"/>
    <mergeCell ref="E60:G60"/>
    <mergeCell ref="A61:G61"/>
    <mergeCell ref="D62:E62"/>
    <mergeCell ref="F62:G62"/>
  </mergeCells>
  <printOptions/>
  <pageMargins left="0.75" right="0.25" top="0.5" bottom="0.5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9"/>
  <sheetViews>
    <sheetView zoomScalePageLayoutView="0" workbookViewId="0" topLeftCell="A31">
      <selection activeCell="N54" sqref="N54"/>
    </sheetView>
  </sheetViews>
  <sheetFormatPr defaultColWidth="8.88671875" defaultRowHeight="18.75"/>
  <cols>
    <col min="1" max="1" width="5.77734375" style="35" customWidth="1"/>
    <col min="2" max="2" width="29.21484375" style="0" customWidth="1"/>
    <col min="3" max="3" width="5.88671875" style="0" customWidth="1"/>
    <col min="4" max="4" width="4.77734375" style="0" customWidth="1"/>
    <col min="5" max="6" width="4.6640625" style="0" customWidth="1"/>
    <col min="7" max="8" width="4.4453125" style="0" customWidth="1"/>
    <col min="9" max="9" width="4.88671875" style="0" customWidth="1"/>
    <col min="10" max="10" width="5.10546875" style="0" customWidth="1"/>
    <col min="11" max="11" width="5.21484375" style="0" customWidth="1"/>
    <col min="12" max="12" width="5.3359375" style="0" customWidth="1"/>
    <col min="13" max="13" width="5.21484375" style="0" customWidth="1"/>
    <col min="14" max="14" width="5.3359375" style="0" customWidth="1"/>
    <col min="15" max="15" width="5.88671875" style="0" customWidth="1"/>
    <col min="16" max="16" width="4.99609375" style="0" customWidth="1"/>
  </cols>
  <sheetData>
    <row r="1" spans="3:19" ht="18.75">
      <c r="C1" s="1"/>
      <c r="D1" s="26"/>
      <c r="E1" s="26"/>
      <c r="F1" s="26"/>
      <c r="G1" s="26"/>
      <c r="H1" s="26"/>
      <c r="I1" s="26"/>
      <c r="J1" s="26"/>
      <c r="K1" s="81" t="s">
        <v>86</v>
      </c>
      <c r="L1" s="81"/>
      <c r="M1" s="81"/>
      <c r="N1" s="81"/>
      <c r="O1" s="81"/>
      <c r="P1" s="81"/>
      <c r="Q1" s="26"/>
      <c r="R1" s="26"/>
      <c r="S1" s="26"/>
    </row>
    <row r="2" spans="1:16" ht="18.75">
      <c r="A2" s="83" t="s">
        <v>87</v>
      </c>
      <c r="B2" s="83"/>
      <c r="C2" s="83"/>
      <c r="D2" s="83"/>
      <c r="E2" s="26"/>
      <c r="F2" s="76" t="s">
        <v>57</v>
      </c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8.75">
      <c r="A3" s="83" t="s">
        <v>56</v>
      </c>
      <c r="B3" s="83"/>
      <c r="C3" s="83"/>
      <c r="D3" s="83"/>
      <c r="E3" s="8"/>
      <c r="F3" s="76" t="s">
        <v>58</v>
      </c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7" ht="18.75">
      <c r="A4" s="76" t="s">
        <v>54</v>
      </c>
      <c r="B4" s="76"/>
      <c r="C4" s="76"/>
      <c r="D4" s="76"/>
      <c r="E4" s="1"/>
      <c r="F4" s="1"/>
      <c r="G4" s="1"/>
    </row>
    <row r="5" spans="1:16" ht="18.75">
      <c r="A5" s="76" t="s">
        <v>55</v>
      </c>
      <c r="B5" s="76"/>
      <c r="C5" s="76"/>
      <c r="D5" s="76"/>
      <c r="E5" s="9"/>
      <c r="F5" s="9"/>
      <c r="G5" s="75" t="s">
        <v>66</v>
      </c>
      <c r="H5" s="75"/>
      <c r="I5" s="75"/>
      <c r="J5" s="75"/>
      <c r="K5" s="75"/>
      <c r="L5" s="75"/>
      <c r="M5" s="75"/>
      <c r="N5" s="75"/>
      <c r="O5" s="75"/>
      <c r="P5" s="75"/>
    </row>
    <row r="6" spans="1:7" ht="9" customHeight="1">
      <c r="A6" s="3"/>
      <c r="B6" s="3"/>
      <c r="C6" s="4"/>
      <c r="D6" s="4"/>
      <c r="E6" s="4"/>
      <c r="F6" s="4"/>
      <c r="G6" s="4"/>
    </row>
    <row r="7" spans="1:16" ht="18.75">
      <c r="A7" s="84" t="s">
        <v>65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</row>
    <row r="8" spans="1:16" ht="18.75">
      <c r="A8" s="80" t="s">
        <v>95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1:16" ht="18.75">
      <c r="A9" s="80" t="s">
        <v>80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ht="12.75" customHeight="1"/>
    <row r="11" spans="1:16" ht="36" customHeight="1">
      <c r="A11" s="126" t="s">
        <v>0</v>
      </c>
      <c r="B11" s="126" t="s">
        <v>1</v>
      </c>
      <c r="C11" s="130" t="s">
        <v>88</v>
      </c>
      <c r="D11" s="123" t="s">
        <v>52</v>
      </c>
      <c r="E11" s="124"/>
      <c r="F11" s="124"/>
      <c r="G11" s="124"/>
      <c r="H11" s="124"/>
      <c r="I11" s="125"/>
      <c r="J11" s="123" t="s">
        <v>92</v>
      </c>
      <c r="K11" s="124"/>
      <c r="L11" s="125"/>
      <c r="M11" s="129" t="s">
        <v>93</v>
      </c>
      <c r="N11" s="129"/>
      <c r="O11" s="129"/>
      <c r="P11" s="129"/>
    </row>
    <row r="12" spans="1:16" ht="33" customHeight="1">
      <c r="A12" s="127"/>
      <c r="B12" s="128"/>
      <c r="C12" s="131"/>
      <c r="D12" s="29" t="s">
        <v>48</v>
      </c>
      <c r="E12" s="29" t="s">
        <v>49</v>
      </c>
      <c r="F12" s="29" t="s">
        <v>50</v>
      </c>
      <c r="G12" s="29" t="s">
        <v>51</v>
      </c>
      <c r="H12" s="29" t="s">
        <v>89</v>
      </c>
      <c r="I12" s="29" t="s">
        <v>90</v>
      </c>
      <c r="J12" s="29" t="s">
        <v>186</v>
      </c>
      <c r="K12" s="29" t="s">
        <v>187</v>
      </c>
      <c r="L12" s="29" t="s">
        <v>91</v>
      </c>
      <c r="M12" s="29" t="s">
        <v>94</v>
      </c>
      <c r="N12" s="29" t="s">
        <v>12</v>
      </c>
      <c r="O12" s="29" t="s">
        <v>13</v>
      </c>
      <c r="P12" s="29" t="s">
        <v>18</v>
      </c>
    </row>
    <row r="13" spans="1:16" ht="37.5">
      <c r="A13" s="128"/>
      <c r="B13" s="34" t="s">
        <v>96</v>
      </c>
      <c r="C13" s="63">
        <f>SUM(C14+C30+C33)</f>
        <v>93</v>
      </c>
      <c r="D13" s="63">
        <f aca="true" t="shared" si="0" ref="D13:P13">SUM(D14+D30+D33)</f>
        <v>0</v>
      </c>
      <c r="E13" s="63">
        <f t="shared" si="0"/>
        <v>3</v>
      </c>
      <c r="F13" s="63">
        <f t="shared" si="0"/>
        <v>73</v>
      </c>
      <c r="G13" s="63">
        <f t="shared" si="0"/>
        <v>15</v>
      </c>
      <c r="H13" s="63">
        <f t="shared" si="0"/>
        <v>0</v>
      </c>
      <c r="I13" s="63">
        <f t="shared" si="0"/>
        <v>2</v>
      </c>
      <c r="J13" s="63">
        <f t="shared" si="0"/>
        <v>1</v>
      </c>
      <c r="K13" s="63">
        <f t="shared" si="0"/>
        <v>72</v>
      </c>
      <c r="L13" s="63">
        <f t="shared" si="0"/>
        <v>13</v>
      </c>
      <c r="M13" s="63">
        <f t="shared" si="0"/>
        <v>0</v>
      </c>
      <c r="N13" s="63">
        <f t="shared" si="0"/>
        <v>0</v>
      </c>
      <c r="O13" s="63">
        <f t="shared" si="0"/>
        <v>0</v>
      </c>
      <c r="P13" s="63">
        <f t="shared" si="0"/>
        <v>0</v>
      </c>
    </row>
    <row r="14" spans="1:16" ht="42.75" customHeight="1">
      <c r="A14" s="33" t="s">
        <v>8</v>
      </c>
      <c r="B14" s="61" t="s">
        <v>97</v>
      </c>
      <c r="C14" s="62">
        <f aca="true" t="shared" si="1" ref="C14:P14">SUM(C15:C29)</f>
        <v>84</v>
      </c>
      <c r="D14" s="62">
        <f t="shared" si="1"/>
        <v>0</v>
      </c>
      <c r="E14" s="62">
        <f t="shared" si="1"/>
        <v>3</v>
      </c>
      <c r="F14" s="62">
        <f t="shared" si="1"/>
        <v>69</v>
      </c>
      <c r="G14" s="62">
        <f t="shared" si="1"/>
        <v>12</v>
      </c>
      <c r="H14" s="62">
        <f t="shared" si="1"/>
        <v>0</v>
      </c>
      <c r="I14" s="62">
        <f t="shared" si="1"/>
        <v>0</v>
      </c>
      <c r="J14" s="62">
        <f t="shared" si="1"/>
        <v>1</v>
      </c>
      <c r="K14" s="62">
        <f t="shared" si="1"/>
        <v>70</v>
      </c>
      <c r="L14" s="62">
        <f t="shared" si="1"/>
        <v>13</v>
      </c>
      <c r="M14" s="62">
        <f t="shared" si="1"/>
        <v>0</v>
      </c>
      <c r="N14" s="62">
        <f t="shared" si="1"/>
        <v>0</v>
      </c>
      <c r="O14" s="62">
        <f t="shared" si="1"/>
        <v>0</v>
      </c>
      <c r="P14" s="62">
        <f t="shared" si="1"/>
        <v>0</v>
      </c>
    </row>
    <row r="15" spans="1:16" ht="18.75">
      <c r="A15" s="31">
        <v>1</v>
      </c>
      <c r="B15" s="30" t="s">
        <v>98</v>
      </c>
      <c r="C15" s="32">
        <f>SUM(D15:I15)</f>
        <v>7</v>
      </c>
      <c r="D15" s="28"/>
      <c r="E15" s="28">
        <v>2</v>
      </c>
      <c r="F15" s="28">
        <v>4</v>
      </c>
      <c r="G15" s="28">
        <v>1</v>
      </c>
      <c r="H15" s="28"/>
      <c r="I15" s="28"/>
      <c r="J15" s="28"/>
      <c r="K15" s="28">
        <v>6</v>
      </c>
      <c r="L15" s="28">
        <v>1</v>
      </c>
      <c r="M15" s="28"/>
      <c r="N15" s="28"/>
      <c r="O15" s="28"/>
      <c r="P15" s="28"/>
    </row>
    <row r="16" spans="1:16" ht="18.75">
      <c r="A16" s="31">
        <v>2</v>
      </c>
      <c r="B16" s="30" t="s">
        <v>184</v>
      </c>
      <c r="C16" s="32">
        <f aca="true" t="shared" si="2" ref="C16:C42">SUM(D16:I16)</f>
        <v>10</v>
      </c>
      <c r="D16" s="28"/>
      <c r="E16" s="28"/>
      <c r="F16" s="28">
        <v>10</v>
      </c>
      <c r="G16" s="28"/>
      <c r="H16" s="28"/>
      <c r="I16" s="28"/>
      <c r="J16" s="28"/>
      <c r="K16" s="28">
        <v>10</v>
      </c>
      <c r="L16" s="28"/>
      <c r="M16" s="28"/>
      <c r="N16" s="28"/>
      <c r="O16" s="28"/>
      <c r="P16" s="28"/>
    </row>
    <row r="17" spans="1:16" ht="18.75">
      <c r="A17" s="31">
        <v>3</v>
      </c>
      <c r="B17" s="30" t="s">
        <v>185</v>
      </c>
      <c r="C17" s="32">
        <f t="shared" si="2"/>
        <v>1</v>
      </c>
      <c r="D17" s="28"/>
      <c r="E17" s="28"/>
      <c r="F17" s="28">
        <v>1</v>
      </c>
      <c r="G17" s="28"/>
      <c r="H17" s="28"/>
      <c r="I17" s="28"/>
      <c r="J17" s="28"/>
      <c r="K17" s="28">
        <v>1</v>
      </c>
      <c r="L17" s="28"/>
      <c r="M17" s="28"/>
      <c r="N17" s="28"/>
      <c r="O17" s="28"/>
      <c r="P17" s="28"/>
    </row>
    <row r="18" spans="1:16" ht="18.75">
      <c r="A18" s="31">
        <v>4</v>
      </c>
      <c r="B18" s="30" t="s">
        <v>188</v>
      </c>
      <c r="C18" s="32">
        <f t="shared" si="2"/>
        <v>10</v>
      </c>
      <c r="D18" s="28"/>
      <c r="E18" s="28"/>
      <c r="F18" s="28">
        <v>10</v>
      </c>
      <c r="G18" s="28"/>
      <c r="H18" s="28"/>
      <c r="I18" s="28"/>
      <c r="J18" s="28"/>
      <c r="K18" s="28">
        <v>9</v>
      </c>
      <c r="L18" s="28">
        <v>1</v>
      </c>
      <c r="M18" s="28"/>
      <c r="N18" s="28"/>
      <c r="O18" s="28"/>
      <c r="P18" s="28"/>
    </row>
    <row r="19" spans="1:16" ht="18.75">
      <c r="A19" s="31">
        <v>5</v>
      </c>
      <c r="B19" s="30" t="s">
        <v>189</v>
      </c>
      <c r="C19" s="32">
        <f t="shared" si="2"/>
        <v>5</v>
      </c>
      <c r="D19" s="28"/>
      <c r="E19" s="28">
        <v>1</v>
      </c>
      <c r="F19" s="28">
        <v>3</v>
      </c>
      <c r="G19" s="28">
        <v>1</v>
      </c>
      <c r="H19" s="28"/>
      <c r="I19" s="28"/>
      <c r="J19" s="28"/>
      <c r="K19" s="28">
        <v>4</v>
      </c>
      <c r="L19" s="28">
        <v>1</v>
      </c>
      <c r="M19" s="28"/>
      <c r="N19" s="28"/>
      <c r="O19" s="28"/>
      <c r="P19" s="28"/>
    </row>
    <row r="20" spans="1:16" ht="18.75">
      <c r="A20" s="31">
        <v>6</v>
      </c>
      <c r="B20" s="30" t="s">
        <v>190</v>
      </c>
      <c r="C20" s="32">
        <f t="shared" si="2"/>
        <v>3</v>
      </c>
      <c r="D20" s="28"/>
      <c r="E20" s="28"/>
      <c r="F20" s="28">
        <v>3</v>
      </c>
      <c r="G20" s="28"/>
      <c r="H20" s="28"/>
      <c r="I20" s="28"/>
      <c r="J20" s="28"/>
      <c r="K20" s="28">
        <v>3</v>
      </c>
      <c r="L20" s="28"/>
      <c r="M20" s="28"/>
      <c r="N20" s="28"/>
      <c r="O20" s="28"/>
      <c r="P20" s="28"/>
    </row>
    <row r="21" spans="1:16" ht="18.75">
      <c r="A21" s="31">
        <v>7</v>
      </c>
      <c r="B21" s="30" t="s">
        <v>191</v>
      </c>
      <c r="C21" s="32">
        <f t="shared" si="2"/>
        <v>3</v>
      </c>
      <c r="D21" s="28"/>
      <c r="E21" s="28"/>
      <c r="F21" s="28">
        <v>3</v>
      </c>
      <c r="G21" s="28"/>
      <c r="H21" s="28"/>
      <c r="I21" s="28"/>
      <c r="J21" s="28"/>
      <c r="K21" s="28">
        <v>3</v>
      </c>
      <c r="L21" s="28"/>
      <c r="M21" s="28"/>
      <c r="N21" s="28"/>
      <c r="O21" s="28"/>
      <c r="P21" s="28"/>
    </row>
    <row r="22" spans="1:16" ht="18.75">
      <c r="A22" s="31">
        <v>8</v>
      </c>
      <c r="B22" s="30" t="s">
        <v>192</v>
      </c>
      <c r="C22" s="32">
        <f t="shared" si="2"/>
        <v>12</v>
      </c>
      <c r="D22" s="28"/>
      <c r="E22" s="28"/>
      <c r="F22" s="28">
        <v>12</v>
      </c>
      <c r="G22" s="28"/>
      <c r="H22" s="28"/>
      <c r="I22" s="28"/>
      <c r="J22" s="28"/>
      <c r="K22" s="28">
        <v>12</v>
      </c>
      <c r="L22" s="28"/>
      <c r="M22" s="28"/>
      <c r="N22" s="28"/>
      <c r="O22" s="28"/>
      <c r="P22" s="28"/>
    </row>
    <row r="23" spans="1:16" ht="18.75">
      <c r="A23" s="31">
        <v>9</v>
      </c>
      <c r="B23" s="30" t="s">
        <v>193</v>
      </c>
      <c r="C23" s="32">
        <f t="shared" si="2"/>
        <v>5</v>
      </c>
      <c r="D23" s="28"/>
      <c r="E23" s="28"/>
      <c r="F23" s="28">
        <v>4</v>
      </c>
      <c r="G23" s="28">
        <v>1</v>
      </c>
      <c r="H23" s="28"/>
      <c r="I23" s="28"/>
      <c r="J23" s="28"/>
      <c r="K23" s="28">
        <v>4</v>
      </c>
      <c r="L23" s="28">
        <v>1</v>
      </c>
      <c r="M23" s="28"/>
      <c r="N23" s="28"/>
      <c r="O23" s="28"/>
      <c r="P23" s="28"/>
    </row>
    <row r="24" spans="1:16" ht="18.75">
      <c r="A24" s="31">
        <v>10</v>
      </c>
      <c r="B24" s="30" t="s">
        <v>194</v>
      </c>
      <c r="C24" s="32">
        <f t="shared" si="2"/>
        <v>5</v>
      </c>
      <c r="D24" s="28"/>
      <c r="E24" s="28"/>
      <c r="F24" s="28">
        <v>4</v>
      </c>
      <c r="G24" s="28">
        <v>1</v>
      </c>
      <c r="H24" s="28"/>
      <c r="I24" s="28"/>
      <c r="J24" s="28"/>
      <c r="K24" s="28">
        <v>4</v>
      </c>
      <c r="L24" s="28">
        <v>1</v>
      </c>
      <c r="M24" s="28"/>
      <c r="N24" s="28"/>
      <c r="O24" s="28"/>
      <c r="P24" s="28"/>
    </row>
    <row r="25" spans="1:22" ht="18.75">
      <c r="A25" s="31">
        <v>11</v>
      </c>
      <c r="B25" s="30" t="s">
        <v>195</v>
      </c>
      <c r="C25" s="32">
        <f t="shared" si="2"/>
        <v>2</v>
      </c>
      <c r="D25" s="28"/>
      <c r="E25" s="28"/>
      <c r="F25" s="28"/>
      <c r="G25" s="28">
        <v>2</v>
      </c>
      <c r="H25" s="28"/>
      <c r="I25" s="28"/>
      <c r="J25" s="28"/>
      <c r="K25" s="28"/>
      <c r="L25" s="28">
        <v>2</v>
      </c>
      <c r="M25" s="28"/>
      <c r="N25" s="28"/>
      <c r="O25" s="28"/>
      <c r="P25" s="28"/>
      <c r="T25" s="65"/>
      <c r="U25" s="65"/>
      <c r="V25" s="65"/>
    </row>
    <row r="26" spans="1:22" ht="18.75">
      <c r="A26" s="31">
        <v>12</v>
      </c>
      <c r="B26" s="30" t="s">
        <v>196</v>
      </c>
      <c r="C26" s="32">
        <f t="shared" si="2"/>
        <v>9</v>
      </c>
      <c r="D26" s="28"/>
      <c r="E26" s="28"/>
      <c r="F26" s="28">
        <v>8</v>
      </c>
      <c r="G26" s="28">
        <v>1</v>
      </c>
      <c r="H26" s="28"/>
      <c r="I26" s="28"/>
      <c r="J26" s="28">
        <v>1</v>
      </c>
      <c r="K26" s="28">
        <v>7</v>
      </c>
      <c r="L26" s="28">
        <v>1</v>
      </c>
      <c r="M26" s="28"/>
      <c r="N26" s="28"/>
      <c r="O26" s="28"/>
      <c r="P26" s="28"/>
      <c r="T26" s="65"/>
      <c r="U26" s="66"/>
      <c r="V26" s="65"/>
    </row>
    <row r="27" spans="1:22" ht="18.75">
      <c r="A27" s="31">
        <v>13</v>
      </c>
      <c r="B27" s="30" t="s">
        <v>197</v>
      </c>
      <c r="C27" s="32">
        <f t="shared" si="2"/>
        <v>6</v>
      </c>
      <c r="D27" s="28"/>
      <c r="E27" s="28"/>
      <c r="F27" s="28">
        <v>5</v>
      </c>
      <c r="G27" s="28">
        <v>1</v>
      </c>
      <c r="H27" s="28"/>
      <c r="I27" s="28"/>
      <c r="J27" s="28"/>
      <c r="K27" s="28">
        <v>5</v>
      </c>
      <c r="L27" s="28">
        <v>1</v>
      </c>
      <c r="M27" s="28"/>
      <c r="N27" s="28"/>
      <c r="O27" s="28"/>
      <c r="P27" s="28"/>
      <c r="T27" s="65"/>
      <c r="U27" s="65"/>
      <c r="V27" s="65"/>
    </row>
    <row r="28" spans="1:16" ht="18.75">
      <c r="A28" s="31">
        <v>14</v>
      </c>
      <c r="B28" s="30" t="s">
        <v>198</v>
      </c>
      <c r="C28" s="32">
        <f t="shared" si="2"/>
        <v>3</v>
      </c>
      <c r="D28" s="28"/>
      <c r="E28" s="28"/>
      <c r="F28" s="28">
        <v>1</v>
      </c>
      <c r="G28" s="28">
        <v>2</v>
      </c>
      <c r="H28" s="28"/>
      <c r="I28" s="28"/>
      <c r="J28" s="28"/>
      <c r="K28" s="28">
        <v>1</v>
      </c>
      <c r="L28" s="28">
        <v>2</v>
      </c>
      <c r="M28" s="28"/>
      <c r="N28" s="28"/>
      <c r="O28" s="28"/>
      <c r="P28" s="28"/>
    </row>
    <row r="29" spans="1:16" ht="18.75">
      <c r="A29" s="31">
        <v>15</v>
      </c>
      <c r="B29" s="30" t="s">
        <v>199</v>
      </c>
      <c r="C29" s="32">
        <f t="shared" si="2"/>
        <v>3</v>
      </c>
      <c r="D29" s="28"/>
      <c r="E29" s="28"/>
      <c r="F29" s="28">
        <v>1</v>
      </c>
      <c r="G29" s="28">
        <v>2</v>
      </c>
      <c r="H29" s="28"/>
      <c r="I29" s="28"/>
      <c r="J29" s="28"/>
      <c r="K29" s="28">
        <v>1</v>
      </c>
      <c r="L29" s="28">
        <v>2</v>
      </c>
      <c r="M29" s="28"/>
      <c r="N29" s="28"/>
      <c r="O29" s="28"/>
      <c r="P29" s="28"/>
    </row>
    <row r="30" spans="1:16" ht="18.75">
      <c r="A30" s="27" t="s">
        <v>15</v>
      </c>
      <c r="B30" s="32" t="s">
        <v>99</v>
      </c>
      <c r="C30" s="62">
        <f>SUM(C31:C32)</f>
        <v>2</v>
      </c>
      <c r="D30" s="62">
        <f aca="true" t="shared" si="3" ref="D30:P30">SUM(D31:D32)</f>
        <v>0</v>
      </c>
      <c r="E30" s="62">
        <f t="shared" si="3"/>
        <v>0</v>
      </c>
      <c r="F30" s="62">
        <f t="shared" si="3"/>
        <v>1</v>
      </c>
      <c r="G30" s="62">
        <f t="shared" si="3"/>
        <v>1</v>
      </c>
      <c r="H30" s="62">
        <f t="shared" si="3"/>
        <v>0</v>
      </c>
      <c r="I30" s="62">
        <f t="shared" si="3"/>
        <v>0</v>
      </c>
      <c r="J30" s="62">
        <f t="shared" si="3"/>
        <v>0</v>
      </c>
      <c r="K30" s="62">
        <f t="shared" si="3"/>
        <v>2</v>
      </c>
      <c r="L30" s="62">
        <f t="shared" si="3"/>
        <v>0</v>
      </c>
      <c r="M30" s="62">
        <f t="shared" si="3"/>
        <v>0</v>
      </c>
      <c r="N30" s="62">
        <f t="shared" si="3"/>
        <v>0</v>
      </c>
      <c r="O30" s="62">
        <f t="shared" si="3"/>
        <v>0</v>
      </c>
      <c r="P30" s="62">
        <f t="shared" si="3"/>
        <v>0</v>
      </c>
    </row>
    <row r="31" spans="1:16" ht="18.75">
      <c r="A31" s="31">
        <v>1</v>
      </c>
      <c r="B31" s="30" t="s">
        <v>100</v>
      </c>
      <c r="C31" s="32">
        <f t="shared" si="2"/>
        <v>1</v>
      </c>
      <c r="D31" s="30"/>
      <c r="E31" s="30"/>
      <c r="F31" s="30">
        <v>1</v>
      </c>
      <c r="G31" s="30"/>
      <c r="H31" s="28"/>
      <c r="I31" s="28"/>
      <c r="J31" s="28"/>
      <c r="K31" s="28">
        <v>1</v>
      </c>
      <c r="L31" s="28"/>
      <c r="M31" s="28"/>
      <c r="N31" s="28"/>
      <c r="O31" s="28"/>
      <c r="P31" s="28"/>
    </row>
    <row r="32" spans="1:16" ht="18.75">
      <c r="A32" s="31">
        <v>2</v>
      </c>
      <c r="B32" s="30" t="s">
        <v>101</v>
      </c>
      <c r="C32" s="32">
        <f t="shared" si="2"/>
        <v>1</v>
      </c>
      <c r="D32" s="30"/>
      <c r="E32" s="30"/>
      <c r="F32" s="30"/>
      <c r="G32" s="30">
        <v>1</v>
      </c>
      <c r="H32" s="28"/>
      <c r="I32" s="28"/>
      <c r="J32" s="28"/>
      <c r="K32" s="28">
        <v>1</v>
      </c>
      <c r="L32" s="28"/>
      <c r="M32" s="28"/>
      <c r="N32" s="28"/>
      <c r="O32" s="28"/>
      <c r="P32" s="28"/>
    </row>
    <row r="33" spans="1:16" ht="18.75">
      <c r="A33" s="27" t="s">
        <v>19</v>
      </c>
      <c r="B33" s="32" t="s">
        <v>102</v>
      </c>
      <c r="C33" s="62">
        <f>SUM(C34:C42)</f>
        <v>7</v>
      </c>
      <c r="D33" s="62">
        <f aca="true" t="shared" si="4" ref="D33:P33">SUM(D34:D42)</f>
        <v>0</v>
      </c>
      <c r="E33" s="62">
        <f t="shared" si="4"/>
        <v>0</v>
      </c>
      <c r="F33" s="62">
        <f t="shared" si="4"/>
        <v>3</v>
      </c>
      <c r="G33" s="62">
        <f t="shared" si="4"/>
        <v>2</v>
      </c>
      <c r="H33" s="62">
        <f t="shared" si="4"/>
        <v>0</v>
      </c>
      <c r="I33" s="62">
        <f t="shared" si="4"/>
        <v>2</v>
      </c>
      <c r="J33" s="62">
        <f t="shared" si="4"/>
        <v>0</v>
      </c>
      <c r="K33" s="62">
        <f t="shared" si="4"/>
        <v>0</v>
      </c>
      <c r="L33" s="62">
        <f t="shared" si="4"/>
        <v>0</v>
      </c>
      <c r="M33" s="62">
        <f t="shared" si="4"/>
        <v>0</v>
      </c>
      <c r="N33" s="62">
        <f t="shared" si="4"/>
        <v>0</v>
      </c>
      <c r="O33" s="62">
        <f t="shared" si="4"/>
        <v>0</v>
      </c>
      <c r="P33" s="62">
        <f t="shared" si="4"/>
        <v>0</v>
      </c>
    </row>
    <row r="34" spans="1:16" ht="18.75">
      <c r="A34" s="31">
        <v>1</v>
      </c>
      <c r="B34" s="30" t="s">
        <v>103</v>
      </c>
      <c r="C34" s="32">
        <f t="shared" si="2"/>
        <v>2</v>
      </c>
      <c r="D34" s="30"/>
      <c r="E34" s="30"/>
      <c r="F34" s="30">
        <v>1</v>
      </c>
      <c r="G34" s="30">
        <v>1</v>
      </c>
      <c r="H34" s="28"/>
      <c r="I34" s="28"/>
      <c r="J34" s="28"/>
      <c r="K34" s="28"/>
      <c r="L34" s="28"/>
      <c r="M34" s="28"/>
      <c r="N34" s="28"/>
      <c r="O34" s="28"/>
      <c r="P34" s="28"/>
    </row>
    <row r="35" spans="1:16" ht="18.75">
      <c r="A35" s="31">
        <v>2</v>
      </c>
      <c r="B35" s="30" t="s">
        <v>104</v>
      </c>
      <c r="C35" s="32">
        <f t="shared" si="2"/>
        <v>1</v>
      </c>
      <c r="D35" s="28"/>
      <c r="E35" s="28"/>
      <c r="F35" s="28">
        <v>1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ht="18.75">
      <c r="A36" s="31">
        <v>3</v>
      </c>
      <c r="B36" s="30" t="s">
        <v>105</v>
      </c>
      <c r="C36" s="32">
        <f t="shared" si="2"/>
        <v>0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ht="18.75">
      <c r="A37" s="31">
        <v>4</v>
      </c>
      <c r="B37" s="30" t="s">
        <v>106</v>
      </c>
      <c r="C37" s="32">
        <f t="shared" si="2"/>
        <v>1</v>
      </c>
      <c r="D37" s="28"/>
      <c r="E37" s="28"/>
      <c r="F37" s="28"/>
      <c r="G37" s="28">
        <v>1</v>
      </c>
      <c r="H37" s="28"/>
      <c r="I37" s="28"/>
      <c r="J37" s="28"/>
      <c r="K37" s="28"/>
      <c r="L37" s="28"/>
      <c r="M37" s="28"/>
      <c r="N37" s="28"/>
      <c r="O37" s="28"/>
      <c r="P37" s="28"/>
    </row>
    <row r="38" spans="1:16" ht="18.75">
      <c r="A38" s="31">
        <v>5</v>
      </c>
      <c r="B38" s="30" t="s">
        <v>109</v>
      </c>
      <c r="C38" s="32">
        <f t="shared" si="2"/>
        <v>1</v>
      </c>
      <c r="D38" s="28"/>
      <c r="E38" s="28"/>
      <c r="F38" s="28">
        <v>1</v>
      </c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ht="18.75">
      <c r="A39" s="31">
        <v>6</v>
      </c>
      <c r="B39" s="30" t="s">
        <v>107</v>
      </c>
      <c r="C39" s="32">
        <f t="shared" si="2"/>
        <v>0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 ht="18.75">
      <c r="A40" s="31">
        <v>7</v>
      </c>
      <c r="B40" s="30" t="s">
        <v>201</v>
      </c>
      <c r="C40" s="32">
        <f t="shared" si="2"/>
        <v>0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 ht="18.75">
      <c r="A41" s="31">
        <v>8</v>
      </c>
      <c r="B41" s="30" t="s">
        <v>108</v>
      </c>
      <c r="C41" s="32">
        <f t="shared" si="2"/>
        <v>0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18.75">
      <c r="A42" s="31">
        <v>9</v>
      </c>
      <c r="B42" s="30" t="s">
        <v>200</v>
      </c>
      <c r="C42" s="32">
        <f t="shared" si="2"/>
        <v>2</v>
      </c>
      <c r="D42" s="28"/>
      <c r="E42" s="28"/>
      <c r="F42" s="28"/>
      <c r="G42" s="28"/>
      <c r="H42" s="28"/>
      <c r="I42" s="28">
        <v>2</v>
      </c>
      <c r="J42" s="28"/>
      <c r="K42" s="28"/>
      <c r="L42" s="28"/>
      <c r="M42" s="28"/>
      <c r="N42" s="28"/>
      <c r="O42" s="28"/>
      <c r="P42" s="28"/>
    </row>
    <row r="43" ht="11.25" customHeight="1"/>
    <row r="44" spans="2:16" ht="18.75">
      <c r="B44" s="5" t="s">
        <v>59</v>
      </c>
      <c r="F44" s="74" t="s">
        <v>110</v>
      </c>
      <c r="G44" s="74"/>
      <c r="H44" s="74"/>
      <c r="I44" s="74"/>
      <c r="J44" s="74"/>
      <c r="K44" s="74"/>
      <c r="L44" s="74"/>
      <c r="M44" s="74"/>
      <c r="N44" s="74"/>
      <c r="O44" s="74"/>
      <c r="P44" s="74"/>
    </row>
    <row r="45" spans="2:16" ht="18.75">
      <c r="B45" s="25" t="s">
        <v>60</v>
      </c>
      <c r="F45" s="140" t="s">
        <v>226</v>
      </c>
      <c r="G45" s="140"/>
      <c r="H45" s="140"/>
      <c r="I45" s="140"/>
      <c r="J45" s="140"/>
      <c r="K45" s="140"/>
      <c r="L45" s="140"/>
      <c r="M45" s="140"/>
      <c r="N45" s="140"/>
      <c r="O45" s="140"/>
      <c r="P45" s="140"/>
    </row>
    <row r="46" spans="2:16" ht="18.75">
      <c r="B46" s="25" t="s">
        <v>61</v>
      </c>
      <c r="F46" s="74" t="s">
        <v>64</v>
      </c>
      <c r="G46" s="74"/>
      <c r="H46" s="74"/>
      <c r="I46" s="74"/>
      <c r="J46" s="74"/>
      <c r="K46" s="74"/>
      <c r="L46" s="74"/>
      <c r="M46" s="74"/>
      <c r="N46" s="74"/>
      <c r="O46" s="74"/>
      <c r="P46" s="74"/>
    </row>
    <row r="47" spans="2:16" ht="18.75">
      <c r="B47" s="6" t="s">
        <v>62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6:16" ht="18.75"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6:16" ht="18.75"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</sheetData>
  <sheetProtection/>
  <mergeCells count="20">
    <mergeCell ref="F46:P46"/>
    <mergeCell ref="F45:P45"/>
    <mergeCell ref="K1:P1"/>
    <mergeCell ref="M11:P11"/>
    <mergeCell ref="A8:P8"/>
    <mergeCell ref="A9:P9"/>
    <mergeCell ref="A7:P7"/>
    <mergeCell ref="G5:P5"/>
    <mergeCell ref="D11:I11"/>
    <mergeCell ref="C11:C12"/>
    <mergeCell ref="B11:B12"/>
    <mergeCell ref="F44:P44"/>
    <mergeCell ref="J11:L11"/>
    <mergeCell ref="A2:D2"/>
    <mergeCell ref="A3:D3"/>
    <mergeCell ref="A4:D4"/>
    <mergeCell ref="A5:D5"/>
    <mergeCell ref="F2:P2"/>
    <mergeCell ref="F3:P3"/>
    <mergeCell ref="A11:A13"/>
  </mergeCells>
  <printOptions/>
  <pageMargins left="0.75" right="0.5" top="0.5" bottom="0.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PhiLong</dc:creator>
  <cp:keywords/>
  <dc:description/>
  <cp:lastModifiedBy>Windows User</cp:lastModifiedBy>
  <cp:lastPrinted>2018-03-20T16:08:57Z</cp:lastPrinted>
  <dcterms:created xsi:type="dcterms:W3CDTF">2011-10-04T03:55:48Z</dcterms:created>
  <dcterms:modified xsi:type="dcterms:W3CDTF">2018-03-20T16:17:59Z</dcterms:modified>
  <cp:category/>
  <cp:version/>
  <cp:contentType/>
  <cp:contentStatus/>
</cp:coreProperties>
</file>